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+1500" sheetId="1" state="visible" r:id="rId2"/>
  </sheets>
  <externalReferences>
    <externalReference r:id="rId3"/>
  </externalReferences>
  <definedNames>
    <definedName function="false" hidden="false" localSheetId="0" name="_xlnm.Print_Area" vbProcedure="false">'+1500'!$A$1:$F$90</definedName>
    <definedName function="false" hidden="false" localSheetId="0" name="_xlnm.Print_Titles" vbProcedure="false">'+1500'!$10:$12</definedName>
    <definedName function="false" hidden="false" name="ОЪIАТТЬ_ПAUАТE" vbProcedure="false">'[1]'!$A$1:$AE$31</definedName>
    <definedName function="false" hidden="false" localSheetId="0" name="_Regression_Int" vbProcedure="false">1</definedName>
    <definedName function="false" hidden="false" localSheetId="0" name="Названия_для_печати_ИМ" vbProcedure="false">#REF!</definedName>
    <definedName function="false" hidden="false" localSheetId="0" name="Область_печати_ИМ" vbProcedure="false">#REF!</definedName>
    <definedName function="false" hidden="false" localSheetId="0" name="ОЪIАТТЬ_ПAUАТE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<sst xmlns="http://schemas.openxmlformats.org/spreadsheetml/2006/main" count="92" uniqueCount="91">
  <si>
    <t xml:space="preserve">Додаток 1</t>
  </si>
  <si>
    <t xml:space="preserve">до розпорядження Івано-Франківської обласної військової адміністрації</t>
  </si>
  <si>
    <t xml:space="preserve">від ___________№_______</t>
  </si>
  <si>
    <t xml:space="preserve">ДОХОДИ </t>
  </si>
  <si>
    <t xml:space="preserve">обласного бюджету на 2025 рік </t>
  </si>
  <si>
    <t xml:space="preserve">   0910000000   </t>
  </si>
  <si>
    <t xml:space="preserve">(код бюджету)</t>
  </si>
  <si>
    <t xml:space="preserve">(гривень)</t>
  </si>
  <si>
    <t xml:space="preserve">Код</t>
  </si>
  <si>
    <t xml:space="preserve">Найменування згідно з Класифікацією доходів бюджету</t>
  </si>
  <si>
    <t xml:space="preserve">Усього</t>
  </si>
  <si>
    <t xml:space="preserve">Загальний фонд</t>
  </si>
  <si>
    <t xml:space="preserve">Спеціальний фонд</t>
  </si>
  <si>
    <t xml:space="preserve">усього</t>
  </si>
  <si>
    <t xml:space="preserve">у тому числі бюджет розвитку</t>
  </si>
  <si>
    <t xml:space="preserve">Податкові надходження  </t>
  </si>
  <si>
    <t xml:space="preserve">Податки на доходи, податки на прибуток, податки на збільшення ринкової вартості</t>
  </si>
  <si>
    <t xml:space="preserve">Податок та збір на доходи фізичних осіб</t>
  </si>
  <si>
    <t xml:space="preserve">Податок на доходи фізичних осіб, що сплачується податковими агентами, із доходів платника податку у вигляді заробітної плати</t>
  </si>
  <si>
    <t xml:space="preserve">Податок на доходи фізичних осіб, що сплачується податковими агентами, із доходів платника податку інших ніж заробітна плата</t>
  </si>
  <si>
    <t xml:space="preserve">Податок на доходи фізичних осіб, що сплачується фізичними особами за результатами річного декларування</t>
  </si>
  <si>
    <t xml:space="preserve">11011200</t>
  </si>
  <si>
    <t xml:space="preserve">Податок на доходи фізичних осіб із доходів спеціалістів резидента Дія Сіті</t>
  </si>
  <si>
    <t xml:space="preserve">Податок на доходи фізичних осіб у вигляді мінімального податкового зобов'язання, що підлягає сплаті фізичними особами</t>
  </si>
  <si>
    <t xml:space="preserve">Податок на прибуток підприємств  </t>
  </si>
  <si>
    <t xml:space="preserve">Податок на прибуток підприємств та фінансових установ комунальної власності</t>
  </si>
  <si>
    <t xml:space="preserve">Податок на прибуток підприємств, створених за участю іноземних інвесторів </t>
  </si>
  <si>
    <t xml:space="preserve">Податок на прибуток іноземних юридичних осіб  </t>
  </si>
  <si>
    <t xml:space="preserve">Податок на прибуток підприємств, який сплачують інші платники </t>
  </si>
  <si>
    <t xml:space="preserve">Податок на прибуток фінансових установ, включаючи філіали аналогічних організацій, розташованих на території України, за винятком страхових організацій</t>
  </si>
  <si>
    <t xml:space="preserve">Авансовий внесок з податку на прибуток підприємств, що сплачується платниками податку, які здійснюють діяльність з торгівлі валютними цінностями у готівковій формі</t>
  </si>
  <si>
    <t xml:space="preserve">Рентна плата та плата за використання інших природних ресурсів</t>
  </si>
  <si>
    <t xml:space="preserve">Рентна плата за спеціальне використання води </t>
  </si>
  <si>
    <t xml:space="preserve">Рентна плата за спеціальне використання води (крім рентної плати за спеціальне використання води водних об'єктів місцевого значення) </t>
  </si>
  <si>
    <t xml:space="preserve">Рентна плата за спеціальне використання води без її вилучення з водних об'єктів для потреб гідроенергетики</t>
  </si>
  <si>
    <t xml:space="preserve">Надходження рентної плати за спеціальне використання води від підприємств житлово-комунального господарства</t>
  </si>
  <si>
    <t xml:space="preserve">Рентна плата за користування надрами загальнодержавного значення</t>
  </si>
  <si>
    <t xml:space="preserve">Рентна плата за користування надрами для видобування інших корисних копалин загальнодержавного значення</t>
  </si>
  <si>
    <t xml:space="preserve">Рентна плата за користування надрами для видобування нафти </t>
  </si>
  <si>
    <t xml:space="preserve">Рентна плата за користування надрами для видобування природного газу </t>
  </si>
  <si>
    <t xml:space="preserve">Рентна плата за користування надрами для видобування газового конденсату </t>
  </si>
  <si>
    <t xml:space="preserve">Інші податки та збори</t>
  </si>
  <si>
    <t xml:space="preserve">Екологічний податок </t>
  </si>
  <si>
    <t xml:space="preserve"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 </t>
  </si>
  <si>
    <t xml:space="preserve">Надходження від скидів забруднюючих речовин безпосередньо у водні об'єкти</t>
  </si>
  <si>
    <t xml:space="preserve"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</si>
  <si>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 xml:space="preserve">Неподаткові надходження  </t>
  </si>
  <si>
    <t xml:space="preserve">Доходи від власності та підприємницької діяльності  </t>
  </si>
  <si>
    <t xml:space="preserve"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</si>
  <si>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 xml:space="preserve"> Частина чистого прибутку (доходу) комунальних унітарних підприємств та їх об'єднань, що вилучається до відповідного місцевого бюджету</t>
  </si>
  <si>
    <t xml:space="preserve">Інші надходження</t>
  </si>
  <si>
    <t xml:space="preserve">Адміністративні збори та платежі, доходи від некомерційної господарської діяльності</t>
  </si>
  <si>
    <t xml:space="preserve">Плата за надання адміністративних послуг</t>
  </si>
  <si>
    <t xml:space="preserve">Плата за ліцензії на виробництво спирту етилового, коньячного і плодового та зернового дистиляту, дистиляту виноградного спиртового, біоетанолу, алкогольних напоїв, тютюнових виробів та рідин, що використовуються в електронних сигаретах  </t>
  </si>
  <si>
    <t xml:space="preserve">Плата за державну реєстрацію (крім адміністративного збору за проведення державної реєстрації юридичних осіб, фізичних осіб - підприємців та громадських формувань)</t>
  </si>
  <si>
    <t xml:space="preserve">Плата за ліцензії на право оптової торгівлі алкогольними напоями, тютюновими виробами та рідинами, що використовуються в електронних сигаретах </t>
  </si>
  <si>
    <t xml:space="preserve">Плата за ліцензії на право роздрібної торгівлі алкогольними напоями, тютюновими виробами та рідинами, що використовуються в електронних сигаретах</t>
  </si>
  <si>
    <t xml:space="preserve">Плата за ліцензії та сертифікати, що сплачується ліцензіатами за місцем здійснення діяльності </t>
  </si>
  <si>
    <t xml:space="preserve">Плата за ліцензії на виробництво пального</t>
  </si>
  <si>
    <t xml:space="preserve"> Плата за ліцензії на право оптової торгівлі пальним</t>
  </si>
  <si>
    <t xml:space="preserve">Плата за ліцензії на право роздрібної торгівлі пальним</t>
  </si>
  <si>
    <t xml:space="preserve">Плата за ліцензії на право зберігання пального</t>
  </si>
  <si>
    <t xml:space="preserve">Надходження від орендної плати за користування цілісним майновим комплексом та іншим державним майном</t>
  </si>
  <si>
    <t xml:space="preserve">Надходження від орендної плати за користування майновим комплексом та іншим майном, що перебуває в комунальній власності</t>
  </si>
  <si>
    <t xml:space="preserve"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</si>
  <si>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 xml:space="preserve">Інші неподаткові надходження </t>
  </si>
  <si>
    <t xml:space="preserve"> Інші надходження </t>
  </si>
  <si>
    <t xml:space="preserve">Інші надходження </t>
  </si>
  <si>
    <t xml:space="preserve"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</si>
  <si>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 Власні надходження бюджетних установ </t>
  </si>
  <si>
    <t xml:space="preserve">Надходження від плати за послуги, що надаються бюджетними установами згідно із законодавством</t>
  </si>
  <si>
    <t xml:space="preserve">Плата за послуги, що надаються бюджетними установами згідно з їх основною діяльністю </t>
  </si>
  <si>
    <t xml:space="preserve">Надходження бюджетних установ від додаткової (господарської) діяльності </t>
  </si>
  <si>
    <t xml:space="preserve">Плата за оренду майна бюджетних установ, що здійснюється відповідно до Закону України "Про оренду державного та комунального майна"</t>
  </si>
  <si>
    <t xml:space="preserve">Надходження бюджетних установ від реалізації в установленому порядку майна (крім нерухомого майна) </t>
  </si>
  <si>
    <t xml:space="preserve">Інші джерела власних надходжень бюджетних установ </t>
  </si>
  <si>
    <t xml:space="preserve"> Благодійні внески, гранти та дарунки</t>
  </si>
  <si>
    <t xml:space="preserve"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</si>
  <si>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 xml:space="preserve">Усього доходів (без урахування міжбюджетних трансфертів)</t>
  </si>
  <si>
    <t xml:space="preserve">Офіційні трансферти</t>
  </si>
  <si>
    <t xml:space="preserve"> Від органів державного управління</t>
  </si>
  <si>
    <t xml:space="preserve">Дотації з державного бюджету місцевим бюджетам</t>
  </si>
  <si>
    <t xml:space="preserve">Базова дотація</t>
  </si>
  <si>
    <t xml:space="preserve"> 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</si>
  <si>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 xml:space="preserve">Субвенції з державного бюджету місцевим бюджетам</t>
  </si>
  <si>
    <t xml:space="preserve">Субвенція з державного бюджету місцевим бюджетам на здійснення підтримки окремих закладів та заходів у системі охорони здоров'я</t>
  </si>
  <si>
    <t xml:space="preserve">Освітня субвенція з державного бюджету місцевим бюджетам</t>
  </si>
  <si>
    <t xml:space="preserve">Разом доходів</t>
  </si>
  <si>
    <t xml:space="preserve">Директор департаменту фінансів </t>
  </si>
  <si>
    <t xml:space="preserve">Івано-Франківської обласної державної адміністрації</t>
  </si>
  <si>
    <t xml:space="preserve">Наталія КУЧМА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</si>
</sst>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General_)"/>
    <numFmt numFmtId="166" formatCode="_-* #,##0\ _к_р_б_._-;\-* #,##0\ _к_р_б_._-;_-* &quot;- &quot;_к_р_б_._-;_-@_-"/>
    <numFmt numFmtId="167" formatCode="_-* #,##0.00\ _к_р_б_._-;\-* #,##0.00\ _к_р_б_._-;_-* \-??\ _к_р_б_._-;_-@_-"/>
    <numFmt numFmtId="168" formatCode="#,##0.0_р_."/>
    <numFmt numFmtId="169" formatCode="@"/>
    <numFmt numFmtId="170" formatCode="#,##0"/>
    <numFmt numFmtId="171" formatCode="0.0"/>
  </numFmts>
  <fonts count="20">
    <font>
      <sz val="12"/>
      <name val="Courier New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"/>
      <color rgb="FF800000"/>
      <name val="Courier New"/>
      <family val="3"/>
    </font>
    <font>
      <sz val="10"/>
      <name val="Arial Cyr"/>
      <family val="0"/>
      <charset val="204"/>
    </font>
    <font>
      <sz val="12"/>
      <name val="Courier New"/>
      <family val="3"/>
    </font>
    <font>
      <sz val="12"/>
      <name val="Times New Roman CYR"/>
      <family val="0"/>
      <charset val="204"/>
    </font>
    <font>
      <sz val="1"/>
      <color rgb="FF000000"/>
      <name val="Courier New"/>
      <family val="3"/>
    </font>
    <font>
      <b val="true"/>
      <sz val="1"/>
      <color rgb="FF800000"/>
      <name val="Courier New"/>
      <family val="3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 val="true"/>
      <sz val="16"/>
      <name val="Times New Roman"/>
      <family val="1"/>
      <charset val="204"/>
    </font>
    <font>
      <b val="true"/>
      <u val="single"/>
      <sz val="16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3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i val="true"/>
      <sz val="12"/>
      <name val="Times New Roman"/>
      <family val="1"/>
      <charset val="204"/>
    </font>
    <font>
      <sz val="12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false" applyProtection="false"/>
    <xf numFmtId="167" fontId="0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1" applyFont="true" applyBorder="true" applyAlignment="true" applyProtection="true">
      <alignment horizontal="general" vertical="bottom" textRotation="0" wrapText="false" indent="0" shrinkToFit="false"/>
      <protection locked="false" hidden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1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0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0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1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10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1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7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15" fillId="0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0" fontId="15" fillId="2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7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11" fillId="0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0" fontId="11" fillId="2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0" fontId="11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7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11" fillId="2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0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15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2" borderId="5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9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0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25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5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25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9" fontId="1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0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2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’ћѓћ‚›‰" xfId="20"/>
    <cellStyle name="Џђћ–…ќ’ќ›‰" xfId="21"/>
    <cellStyle name="Звичайний 2" xfId="22"/>
    <cellStyle name="Звичайний_Вик. обласний 2016" xfId="23"/>
    <cellStyle name="Обычный_osvita" xfId="24"/>
    <cellStyle name="Обычный_Додатки до сесії останні" xfId="25"/>
    <cellStyle name="Тысячи [0]_Операт.дані" xfId="26"/>
    <cellStyle name="Тысячи_Операт.дані" xfId="27"/>
    <cellStyle name="”љ‘ђћ‚ђќќ›‰" xfId="28"/>
    <cellStyle name="”ќђќ‘ћ‚›‰" xfId="29"/>
    <cellStyle name="”€љ‘€ђћ‚ђќќ›‰" xfId="30"/>
    <cellStyle name="”€ќђќ‘ћ‚›‰" xfId="31"/>
    <cellStyle name="„…ќ…†ќ›‰" xfId="32"/>
    <cellStyle name="‡ђѓћ‹ћ‚ћљ1" xfId="33"/>
    <cellStyle name="‡ђѓћ‹ћ‚ћљ2" xfId="34"/>
    <cellStyle name="€’ћѓћ‚›‰" xfId="3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smb://09GFU7501/Vsim7501/&#1055;&#1088;&#1086;&#1077;&#1082;&#1090;%20&#1073;&#1102;&#1076;&#1078;&#1077;&#1090;&#1091;%20&#1085;&#1072;%202023/&#1086;&#1073;&#1083;&#1072;&#1089;&#1085;&#1080;&#1081;/&#1076;&#1086;&#1076;&#1072;&#1090;&#1086;&#1082;%201(2023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ект 2022"/>
      <sheetName val="проект 2022 (Нова редакція)"/>
    </sheetNames>
    <sheetDataSet>
      <sheetData sheetId="0"/>
      <sheetData sheetId="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zakon.rada.gov.ua/rada/show/157-20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:H98"/>
  <sheetViews>
    <sheetView showFormulas="false" showGridLines="true" showRowColHeaders="true" showZeros="true" rightToLeft="false" tabSelected="true" showOutlineSymbols="true" defaultGridColor="true" view="pageBreakPreview" topLeftCell="A1" colorId="64" zoomScale="75" zoomScaleNormal="75" zoomScalePageLayoutView="75" workbookViewId="0">
      <pane xSplit="2" ySplit="12" topLeftCell="C13" activePane="bottomRight" state="frozen"/>
      <selection pane="topLeft" activeCell="A1" activeCellId="0" sqref="A1"/>
      <selection pane="topRight" activeCell="C1" activeCellId="0" sqref="C1"/>
      <selection pane="bottomLeft" activeCell="A13" activeCellId="0" sqref="A13"/>
      <selection pane="bottomRight" activeCell="D3" activeCellId="0" sqref="D3"/>
    </sheetView>
  </sheetViews>
  <sheetFormatPr defaultColWidth="8.140625" defaultRowHeight="15.75" zeroHeight="false" outlineLevelRow="0" outlineLevelCol="0"/>
  <cols>
    <col collapsed="false" customWidth="true" hidden="false" outlineLevel="0" max="1" min="1" style="1" width="7.67"/>
    <col collapsed="false" customWidth="true" hidden="false" outlineLevel="0" max="2" min="2" style="2" width="34.16"/>
    <col collapsed="false" customWidth="true" hidden="false" outlineLevel="0" max="3" min="3" style="2" width="11.1"/>
    <col collapsed="false" customWidth="true" hidden="false" outlineLevel="0" max="4" min="4" style="3" width="11.47"/>
    <col collapsed="false" customWidth="true" hidden="false" outlineLevel="0" max="5" min="5" style="4" width="9.63"/>
    <col collapsed="false" customWidth="true" hidden="false" outlineLevel="0" max="6" min="6" style="5" width="7.67"/>
    <col collapsed="false" customWidth="true" hidden="false" outlineLevel="0" max="7" min="7" style="6" width="18.6"/>
    <col collapsed="false" customWidth="true" hidden="false" outlineLevel="0" max="8" min="8" style="6" width="15.08"/>
    <col collapsed="false" customWidth="true" hidden="false" outlineLevel="0" max="9" min="9" style="6" width="12.67"/>
    <col collapsed="false" customWidth="false" hidden="false" outlineLevel="0" max="257" min="10" style="6" width="8.14"/>
  </cols>
  <sheetData>
    <row r="1" s="11" customFormat="true" ht="17.25" hidden="false" customHeight="true" outlineLevel="0" collapsed="false">
      <c r="A1" s="7"/>
      <c r="B1" s="8"/>
      <c r="C1" s="8"/>
      <c r="D1" s="9" t="s">
        <v>0</v>
      </c>
      <c r="E1" s="9"/>
      <c r="F1" s="10"/>
    </row>
    <row r="2" s="11" customFormat="true" ht="39" hidden="false" customHeight="true" outlineLevel="0" collapsed="false">
      <c r="A2" s="7"/>
      <c r="B2" s="8"/>
      <c r="C2" s="8"/>
      <c r="D2" s="12" t="s">
        <v>1</v>
      </c>
      <c r="E2" s="12"/>
      <c r="F2" s="12"/>
    </row>
    <row r="3" s="11" customFormat="true" ht="20.25" hidden="false" customHeight="false" outlineLevel="0" collapsed="false">
      <c r="A3" s="7"/>
      <c r="B3" s="8"/>
      <c r="C3" s="8"/>
      <c r="D3" s="9" t="s">
        <v>2</v>
      </c>
      <c r="E3" s="13"/>
      <c r="F3" s="14"/>
    </row>
    <row r="4" customFormat="false" ht="9" hidden="false" customHeight="true" outlineLevel="0" collapsed="false">
      <c r="A4" s="7"/>
      <c r="B4" s="8"/>
      <c r="C4" s="8"/>
      <c r="D4" s="15"/>
      <c r="E4" s="16"/>
      <c r="F4" s="16"/>
    </row>
    <row r="5" s="18" customFormat="true" ht="20.25" hidden="false" customHeight="false" outlineLevel="0" collapsed="false">
      <c r="A5" s="17" t="s">
        <v>3</v>
      </c>
      <c r="B5" s="17"/>
      <c r="C5" s="17"/>
      <c r="D5" s="17"/>
      <c r="E5" s="17"/>
      <c r="F5" s="17"/>
    </row>
    <row r="6" s="18" customFormat="true" ht="20.25" hidden="false" customHeight="false" outlineLevel="0" collapsed="false">
      <c r="A6" s="17" t="s">
        <v>4</v>
      </c>
      <c r="B6" s="17"/>
      <c r="C6" s="17"/>
      <c r="D6" s="17"/>
      <c r="E6" s="17"/>
      <c r="F6" s="17"/>
    </row>
    <row r="7" s="18" customFormat="true" ht="20.25" hidden="false" customHeight="false" outlineLevel="0" collapsed="false">
      <c r="A7" s="19" t="s">
        <v>5</v>
      </c>
      <c r="B7" s="19"/>
      <c r="C7" s="19"/>
      <c r="D7" s="19"/>
      <c r="E7" s="19"/>
      <c r="F7" s="19"/>
    </row>
    <row r="8" s="18" customFormat="true" ht="20.25" hidden="false" customHeight="false" outlineLevel="0" collapsed="false">
      <c r="A8" s="20" t="s">
        <v>6</v>
      </c>
      <c r="B8" s="20"/>
      <c r="C8" s="20"/>
      <c r="D8" s="20"/>
      <c r="E8" s="20"/>
      <c r="F8" s="20"/>
    </row>
    <row r="9" customFormat="false" ht="18" hidden="false" customHeight="true" outlineLevel="0" collapsed="false">
      <c r="A9" s="21"/>
      <c r="B9" s="22"/>
      <c r="C9" s="22"/>
      <c r="D9" s="23"/>
      <c r="E9" s="24" t="s">
        <v>7</v>
      </c>
      <c r="F9" s="24"/>
    </row>
    <row r="10" s="29" customFormat="true" ht="30.75" hidden="false" customHeight="true" outlineLevel="0" collapsed="false">
      <c r="A10" s="25" t="s">
        <v>8</v>
      </c>
      <c r="B10" s="26" t="s">
        <v>9</v>
      </c>
      <c r="C10" s="25" t="s">
        <v>10</v>
      </c>
      <c r="D10" s="26" t="s">
        <v>11</v>
      </c>
      <c r="E10" s="26" t="s">
        <v>12</v>
      </c>
      <c r="F10" s="26"/>
      <c r="G10" s="27"/>
      <c r="H10" s="28"/>
    </row>
    <row r="11" s="32" customFormat="true" ht="78" hidden="false" customHeight="true" outlineLevel="0" collapsed="false">
      <c r="A11" s="25"/>
      <c r="B11" s="26"/>
      <c r="C11" s="25"/>
      <c r="D11" s="26"/>
      <c r="E11" s="30" t="s">
        <v>13</v>
      </c>
      <c r="F11" s="31" t="s">
        <v>14</v>
      </c>
      <c r="G11" s="27"/>
      <c r="H11" s="28"/>
    </row>
    <row r="12" s="35" customFormat="true" ht="29.25" hidden="false" customHeight="true" outlineLevel="0" collapsed="false">
      <c r="A12" s="33" t="n">
        <v>1</v>
      </c>
      <c r="B12" s="33" t="n">
        <v>2</v>
      </c>
      <c r="C12" s="33" t="n">
        <v>3</v>
      </c>
      <c r="D12" s="33" t="n">
        <v>4</v>
      </c>
      <c r="E12" s="34" t="n">
        <v>5</v>
      </c>
      <c r="F12" s="33" t="n">
        <v>6</v>
      </c>
    </row>
    <row r="13" s="35" customFormat="true" ht="18.75" hidden="false" customHeight="false" outlineLevel="0" collapsed="false">
      <c r="A13" s="36" t="n">
        <v>10000000</v>
      </c>
      <c r="B13" s="33" t="s">
        <v>15</v>
      </c>
      <c r="C13" s="37" t="n">
        <f aca="false">D13+E13</f>
        <v>1697735500</v>
      </c>
      <c r="D13" s="37" t="n">
        <f aca="false">D14+D38+D28</f>
        <v>1622735500</v>
      </c>
      <c r="E13" s="38" t="n">
        <f aca="false">E14</f>
        <v>75000000</v>
      </c>
      <c r="F13" s="37" t="n">
        <f aca="false">F14</f>
        <v>0</v>
      </c>
    </row>
    <row r="14" s="40" customFormat="true" ht="31.5" hidden="false" customHeight="false" outlineLevel="0" collapsed="false">
      <c r="A14" s="36" t="n">
        <v>11000000</v>
      </c>
      <c r="B14" s="39" t="s">
        <v>16</v>
      </c>
      <c r="C14" s="37" t="n">
        <f aca="false">D14+E14</f>
        <v>1607089700</v>
      </c>
      <c r="D14" s="37" t="n">
        <f aca="false">D15+D21</f>
        <v>1532089700</v>
      </c>
      <c r="E14" s="38" t="n">
        <f aca="false">E15+E21+E28+E38</f>
        <v>75000000</v>
      </c>
      <c r="F14" s="38" t="n">
        <f aca="false">F15+F21+F28+F38</f>
        <v>0</v>
      </c>
      <c r="G14" s="35"/>
    </row>
    <row r="15" customFormat="false" ht="18.75" hidden="false" customHeight="false" outlineLevel="0" collapsed="false">
      <c r="A15" s="36" t="n">
        <v>11010000</v>
      </c>
      <c r="B15" s="39" t="s">
        <v>17</v>
      </c>
      <c r="C15" s="37" t="n">
        <f aca="false">D15+E15</f>
        <v>1354089700</v>
      </c>
      <c r="D15" s="37" t="n">
        <f aca="false">SUM(D16:D20)</f>
        <v>1354089700</v>
      </c>
      <c r="E15" s="38" t="n">
        <f aca="false">SUM(E16:E20)</f>
        <v>0</v>
      </c>
      <c r="F15" s="38" t="n">
        <f aca="false">SUM(F16:F20)</f>
        <v>0</v>
      </c>
      <c r="G15" s="35"/>
    </row>
    <row r="16" customFormat="false" ht="52.5" hidden="false" customHeight="true" outlineLevel="0" collapsed="false">
      <c r="A16" s="41" t="n">
        <v>11010100</v>
      </c>
      <c r="B16" s="42" t="s">
        <v>18</v>
      </c>
      <c r="C16" s="37" t="n">
        <f aca="false">D16+E16</f>
        <v>1225436700</v>
      </c>
      <c r="D16" s="43" t="n">
        <f aca="false">1224816700-880000+1500000</f>
        <v>1225436700</v>
      </c>
      <c r="E16" s="44"/>
      <c r="F16" s="45"/>
      <c r="G16" s="35"/>
    </row>
    <row r="17" customFormat="false" ht="47.25" hidden="false" customHeight="false" outlineLevel="0" collapsed="false">
      <c r="A17" s="41" t="n">
        <v>11010400</v>
      </c>
      <c r="B17" s="42" t="s">
        <v>19</v>
      </c>
      <c r="C17" s="37" t="n">
        <f aca="false">D17+E17</f>
        <v>89360000</v>
      </c>
      <c r="D17" s="43" t="n">
        <v>89360000</v>
      </c>
      <c r="E17" s="44"/>
      <c r="F17" s="45"/>
      <c r="G17" s="35"/>
    </row>
    <row r="18" customFormat="false" ht="47.25" hidden="false" customHeight="false" outlineLevel="0" collapsed="false">
      <c r="A18" s="41" t="n">
        <v>11010500</v>
      </c>
      <c r="B18" s="42" t="s">
        <v>20</v>
      </c>
      <c r="C18" s="37" t="n">
        <f aca="false">D18+E18</f>
        <v>33631000</v>
      </c>
      <c r="D18" s="43" t="n">
        <v>33631000</v>
      </c>
      <c r="E18" s="44"/>
      <c r="F18" s="45"/>
      <c r="G18" s="35"/>
    </row>
    <row r="19" customFormat="false" ht="31.5" hidden="false" customHeight="false" outlineLevel="0" collapsed="false">
      <c r="A19" s="41" t="s">
        <v>21</v>
      </c>
      <c r="B19" s="42" t="s">
        <v>22</v>
      </c>
      <c r="C19" s="37" t="n">
        <f aca="false">D19+E19</f>
        <v>3926000</v>
      </c>
      <c r="D19" s="43" t="n">
        <v>3926000</v>
      </c>
      <c r="E19" s="44"/>
      <c r="F19" s="45"/>
      <c r="G19" s="35"/>
    </row>
    <row r="20" customFormat="false" ht="51" hidden="false" customHeight="true" outlineLevel="0" collapsed="false">
      <c r="A20" s="41" t="n">
        <v>11011300</v>
      </c>
      <c r="B20" s="42" t="s">
        <v>23</v>
      </c>
      <c r="C20" s="37" t="n">
        <f aca="false">D20+E20</f>
        <v>1736000</v>
      </c>
      <c r="D20" s="43" t="n">
        <v>1736000</v>
      </c>
      <c r="E20" s="44"/>
      <c r="F20" s="45"/>
      <c r="G20" s="35"/>
    </row>
    <row r="21" s="35" customFormat="true" ht="18.75" hidden="false" customHeight="false" outlineLevel="0" collapsed="false">
      <c r="A21" s="36" t="n">
        <v>11020000</v>
      </c>
      <c r="B21" s="39" t="s">
        <v>24</v>
      </c>
      <c r="C21" s="37" t="n">
        <f aca="false">D21+E21</f>
        <v>178000000</v>
      </c>
      <c r="D21" s="37" t="n">
        <f aca="false">SUM(D22:D27)</f>
        <v>178000000</v>
      </c>
      <c r="E21" s="38" t="n">
        <f aca="false">SUM(E22:E27)</f>
        <v>0</v>
      </c>
      <c r="F21" s="38" t="n">
        <f aca="false">SUM(F22:F27)</f>
        <v>0</v>
      </c>
    </row>
    <row r="22" s="35" customFormat="true" ht="31.5" hidden="false" customHeight="false" outlineLevel="0" collapsed="false">
      <c r="A22" s="41" t="n">
        <v>11020200</v>
      </c>
      <c r="B22" s="42" t="s">
        <v>25</v>
      </c>
      <c r="C22" s="37" t="n">
        <f aca="false">D22+E22</f>
        <v>100000</v>
      </c>
      <c r="D22" s="43" t="n">
        <v>100000</v>
      </c>
      <c r="E22" s="38"/>
      <c r="F22" s="37"/>
    </row>
    <row r="23" customFormat="false" ht="31.5" hidden="false" customHeight="false" outlineLevel="0" collapsed="false">
      <c r="A23" s="46" t="n">
        <v>11020300</v>
      </c>
      <c r="B23" s="42" t="s">
        <v>26</v>
      </c>
      <c r="C23" s="37" t="n">
        <f aca="false">D23+E23</f>
        <v>16500000</v>
      </c>
      <c r="D23" s="43" t="n">
        <v>16500000</v>
      </c>
      <c r="E23" s="44"/>
      <c r="F23" s="45"/>
      <c r="G23" s="35"/>
    </row>
    <row r="24" customFormat="false" ht="18.75" hidden="false" customHeight="false" outlineLevel="0" collapsed="false">
      <c r="A24" s="46" t="n">
        <v>11020500</v>
      </c>
      <c r="B24" s="42" t="s">
        <v>27</v>
      </c>
      <c r="C24" s="37" t="n">
        <f aca="false">D24+E24</f>
        <v>2400000</v>
      </c>
      <c r="D24" s="43" t="n">
        <v>2400000</v>
      </c>
      <c r="E24" s="44"/>
      <c r="F24" s="45"/>
      <c r="G24" s="35"/>
    </row>
    <row r="25" customFormat="false" ht="31.5" hidden="false" customHeight="false" outlineLevel="0" collapsed="false">
      <c r="A25" s="46" t="n">
        <v>11021000</v>
      </c>
      <c r="B25" s="42" t="s">
        <v>28</v>
      </c>
      <c r="C25" s="37" t="n">
        <f aca="false">D25+E25</f>
        <v>158800000</v>
      </c>
      <c r="D25" s="43" t="n">
        <v>158800000</v>
      </c>
      <c r="E25" s="44"/>
      <c r="F25" s="45"/>
      <c r="G25" s="35"/>
    </row>
    <row r="26" customFormat="false" ht="63" hidden="false" customHeight="false" outlineLevel="0" collapsed="false">
      <c r="A26" s="46" t="n">
        <v>11021600</v>
      </c>
      <c r="B26" s="42" t="s">
        <v>29</v>
      </c>
      <c r="C26" s="37" t="n">
        <f aca="false">D26+E26</f>
        <v>100000</v>
      </c>
      <c r="D26" s="43" t="n">
        <v>100000</v>
      </c>
      <c r="E26" s="44"/>
      <c r="F26" s="45"/>
      <c r="G26" s="35"/>
    </row>
    <row r="27" customFormat="false" ht="63" hidden="false" customHeight="false" outlineLevel="0" collapsed="false">
      <c r="A27" s="46" t="n">
        <v>11021700</v>
      </c>
      <c r="B27" s="42" t="s">
        <v>30</v>
      </c>
      <c r="C27" s="37" t="n">
        <f aca="false">D27+E27</f>
        <v>100000</v>
      </c>
      <c r="D27" s="43" t="n">
        <v>100000</v>
      </c>
      <c r="E27" s="44"/>
      <c r="F27" s="45"/>
      <c r="G27" s="35"/>
    </row>
    <row r="28" s="40" customFormat="true" ht="31.5" hidden="false" customHeight="false" outlineLevel="0" collapsed="false">
      <c r="A28" s="36" t="n">
        <v>13000000</v>
      </c>
      <c r="B28" s="47" t="s">
        <v>31</v>
      </c>
      <c r="C28" s="37" t="n">
        <f aca="false">D28+E28</f>
        <v>90645800</v>
      </c>
      <c r="D28" s="37" t="n">
        <f aca="false">D29+D33</f>
        <v>90645800</v>
      </c>
      <c r="E28" s="38" t="n">
        <f aca="false">E29+E33</f>
        <v>0</v>
      </c>
      <c r="F28" s="37" t="n">
        <f aca="false">F29+F33</f>
        <v>0</v>
      </c>
      <c r="G28" s="35"/>
    </row>
    <row r="29" s="35" customFormat="true" ht="18.75" hidden="false" customHeight="false" outlineLevel="0" collapsed="false">
      <c r="A29" s="36" t="n">
        <v>13020000</v>
      </c>
      <c r="B29" s="39" t="s">
        <v>32</v>
      </c>
      <c r="C29" s="37" t="n">
        <f aca="false">D29+E29</f>
        <v>6280600</v>
      </c>
      <c r="D29" s="37" t="n">
        <f aca="false">SUM(D30:D32)</f>
        <v>6280600</v>
      </c>
      <c r="E29" s="38" t="n">
        <f aca="false">SUM(E30:E32)</f>
        <v>0</v>
      </c>
      <c r="F29" s="38" t="n">
        <f aca="false">SUM(F30:F32)</f>
        <v>0</v>
      </c>
    </row>
    <row r="30" customFormat="false" ht="47.25" hidden="false" customHeight="false" outlineLevel="0" collapsed="false">
      <c r="A30" s="41" t="n">
        <v>13020100</v>
      </c>
      <c r="B30" s="42" t="s">
        <v>33</v>
      </c>
      <c r="C30" s="37" t="n">
        <f aca="false">D30+E30</f>
        <v>5400600</v>
      </c>
      <c r="D30" s="43" t="n">
        <v>5400600</v>
      </c>
      <c r="E30" s="44"/>
      <c r="F30" s="45"/>
      <c r="G30" s="35"/>
    </row>
    <row r="31" customFormat="false" ht="47.25" hidden="false" customHeight="false" outlineLevel="0" collapsed="false">
      <c r="A31" s="41" t="n">
        <v>13020300</v>
      </c>
      <c r="B31" s="42" t="s">
        <v>34</v>
      </c>
      <c r="C31" s="37" t="n">
        <f aca="false">D31+E31</f>
        <v>235000</v>
      </c>
      <c r="D31" s="43" t="n">
        <v>235000</v>
      </c>
      <c r="E31" s="44"/>
      <c r="F31" s="45"/>
      <c r="G31" s="35"/>
    </row>
    <row r="32" customFormat="false" ht="47.25" hidden="false" customHeight="false" outlineLevel="0" collapsed="false">
      <c r="A32" s="41" t="n">
        <v>13020400</v>
      </c>
      <c r="B32" s="42" t="s">
        <v>35</v>
      </c>
      <c r="C32" s="37" t="n">
        <f aca="false">D32+E32</f>
        <v>645000</v>
      </c>
      <c r="D32" s="43" t="n">
        <v>645000</v>
      </c>
      <c r="E32" s="44"/>
      <c r="F32" s="45"/>
      <c r="G32" s="35"/>
    </row>
    <row r="33" s="35" customFormat="true" ht="31.5" hidden="false" customHeight="false" outlineLevel="0" collapsed="false">
      <c r="A33" s="36" t="n">
        <v>13030000</v>
      </c>
      <c r="B33" s="39" t="s">
        <v>36</v>
      </c>
      <c r="C33" s="37" t="n">
        <f aca="false">D33+E33</f>
        <v>84365200</v>
      </c>
      <c r="D33" s="37" t="n">
        <f aca="false">SUM(D34:D37)</f>
        <v>84365200</v>
      </c>
      <c r="E33" s="38" t="n">
        <f aca="false">SUM(E34:E37)</f>
        <v>0</v>
      </c>
      <c r="F33" s="38" t="n">
        <f aca="false">SUM(F34:F37)</f>
        <v>0</v>
      </c>
    </row>
    <row r="34" customFormat="false" ht="47.25" hidden="false" customHeight="false" outlineLevel="0" collapsed="false">
      <c r="A34" s="41" t="n">
        <v>13030100</v>
      </c>
      <c r="B34" s="42" t="s">
        <v>37</v>
      </c>
      <c r="C34" s="37" t="n">
        <f aca="false">D34+E34</f>
        <v>16100000</v>
      </c>
      <c r="D34" s="43" t="n">
        <v>16100000</v>
      </c>
      <c r="E34" s="44"/>
      <c r="F34" s="45"/>
      <c r="G34" s="35"/>
    </row>
    <row r="35" customFormat="false" ht="31.5" hidden="false" customHeight="false" outlineLevel="0" collapsed="false">
      <c r="A35" s="41" t="n">
        <v>13030700</v>
      </c>
      <c r="B35" s="42" t="s">
        <v>38</v>
      </c>
      <c r="C35" s="37" t="n">
        <f aca="false">D35+E35</f>
        <v>40212200</v>
      </c>
      <c r="D35" s="43" t="n">
        <v>40212200</v>
      </c>
      <c r="E35" s="44"/>
      <c r="F35" s="45"/>
      <c r="G35" s="35"/>
    </row>
    <row r="36" customFormat="false" ht="31.5" hidden="false" customHeight="false" outlineLevel="0" collapsed="false">
      <c r="A36" s="41" t="n">
        <v>13030800</v>
      </c>
      <c r="B36" s="42" t="s">
        <v>39</v>
      </c>
      <c r="C36" s="37" t="n">
        <f aca="false">D36+E36</f>
        <v>27593000</v>
      </c>
      <c r="D36" s="43" t="n">
        <v>27593000</v>
      </c>
      <c r="E36" s="44"/>
      <c r="F36" s="45"/>
      <c r="G36" s="35"/>
    </row>
    <row r="37" customFormat="false" ht="31.5" hidden="false" customHeight="false" outlineLevel="0" collapsed="false">
      <c r="A37" s="41" t="n">
        <v>13030900</v>
      </c>
      <c r="B37" s="42" t="s">
        <v>40</v>
      </c>
      <c r="C37" s="37" t="n">
        <f aca="false">D37+E37</f>
        <v>460000</v>
      </c>
      <c r="D37" s="43" t="n">
        <v>460000</v>
      </c>
      <c r="E37" s="44"/>
      <c r="F37" s="45"/>
      <c r="G37" s="35"/>
    </row>
    <row r="38" s="35" customFormat="true" ht="18.75" hidden="false" customHeight="false" outlineLevel="0" collapsed="false">
      <c r="A38" s="36" t="n">
        <v>19000000</v>
      </c>
      <c r="B38" s="39" t="s">
        <v>41</v>
      </c>
      <c r="C38" s="37" t="n">
        <f aca="false">D38+E38</f>
        <v>75000000</v>
      </c>
      <c r="D38" s="37" t="n">
        <f aca="false">D39</f>
        <v>0</v>
      </c>
      <c r="E38" s="37" t="n">
        <f aca="false">E39</f>
        <v>75000000</v>
      </c>
      <c r="F38" s="37" t="n">
        <f aca="false">F39</f>
        <v>0</v>
      </c>
    </row>
    <row r="39" customFormat="false" ht="18.75" hidden="false" customHeight="false" outlineLevel="0" collapsed="false">
      <c r="A39" s="36" t="n">
        <v>19010000</v>
      </c>
      <c r="B39" s="39" t="s">
        <v>42</v>
      </c>
      <c r="C39" s="37" t="n">
        <f aca="false">D39+E39</f>
        <v>75000000</v>
      </c>
      <c r="D39" s="37" t="n">
        <f aca="false">SUM(D40:D42)</f>
        <v>0</v>
      </c>
      <c r="E39" s="38" t="n">
        <f aca="false">SUM(E40:E42)</f>
        <v>75000000</v>
      </c>
      <c r="F39" s="38" t="n">
        <f aca="false">SUM(F40:F42)</f>
        <v>0</v>
      </c>
      <c r="G39" s="35"/>
    </row>
    <row r="40" customFormat="false" ht="78.75" hidden="false" customHeight="false" outlineLevel="0" collapsed="false">
      <c r="A40" s="41" t="n">
        <v>19010100</v>
      </c>
      <c r="B40" s="42" t="s">
        <v>43</v>
      </c>
      <c r="C40" s="37" t="n">
        <f aca="false">D40+E40</f>
        <v>64025000</v>
      </c>
      <c r="D40" s="43"/>
      <c r="E40" s="44" t="n">
        <v>64025000</v>
      </c>
      <c r="F40" s="43"/>
      <c r="G40" s="48"/>
    </row>
    <row r="41" customFormat="false" ht="31.5" hidden="false" customHeight="false" outlineLevel="0" collapsed="false">
      <c r="A41" s="41" t="n">
        <v>19010200</v>
      </c>
      <c r="B41" s="42" t="s">
        <v>44</v>
      </c>
      <c r="C41" s="37" t="n">
        <f aca="false">D41+E41</f>
        <v>3908000</v>
      </c>
      <c r="D41" s="43"/>
      <c r="E41" s="44" t="n">
        <v>3908000</v>
      </c>
      <c r="F41" s="45"/>
      <c r="G41" s="35"/>
    </row>
    <row r="42" customFormat="false" ht="63" hidden="false" customHeight="false" outlineLevel="0" collapsed="false">
      <c r="A42" s="41" t="n">
        <v>19010300</v>
      </c>
      <c r="B42" s="42" t="s">
        <v>45</v>
      </c>
      <c r="C42" s="37" t="n">
        <f aca="false">D42+E42</f>
        <v>7067000</v>
      </c>
      <c r="D42" s="43"/>
      <c r="E42" s="44" t="n">
        <v>7067000</v>
      </c>
      <c r="F42" s="45"/>
      <c r="G42" s="35"/>
    </row>
    <row r="43" s="35" customFormat="true" ht="18.75" hidden="false" customHeight="false" outlineLevel="0" collapsed="false">
      <c r="A43" s="36" t="n">
        <v>20000000</v>
      </c>
      <c r="B43" s="33" t="s">
        <v>46</v>
      </c>
      <c r="C43" s="37" t="n">
        <f aca="false">D43+E43</f>
        <v>142579100</v>
      </c>
      <c r="D43" s="37" t="n">
        <f aca="false">D44+D49+D63+D67</f>
        <v>54856500</v>
      </c>
      <c r="E43" s="37" t="n">
        <f aca="false">E44+E49+E63+E67</f>
        <v>87722600</v>
      </c>
      <c r="F43" s="37" t="n">
        <f aca="false">F44+F63+F67+F49</f>
        <v>0</v>
      </c>
    </row>
    <row r="44" s="40" customFormat="true" ht="31.5" hidden="false" customHeight="false" outlineLevel="0" collapsed="false">
      <c r="A44" s="36" t="n">
        <v>21000000</v>
      </c>
      <c r="B44" s="39" t="s">
        <v>47</v>
      </c>
      <c r="C44" s="37" t="n">
        <f aca="false">D44+E44</f>
        <v>610000</v>
      </c>
      <c r="D44" s="37" t="n">
        <f aca="false">D45+D47</f>
        <v>610000</v>
      </c>
      <c r="E44" s="37" t="n">
        <f aca="false">E45+E47</f>
        <v>0</v>
      </c>
      <c r="F44" s="38" t="n">
        <f aca="false">F45+F47</f>
        <v>0</v>
      </c>
      <c r="G44" s="35"/>
    </row>
    <row r="45" s="40" customFormat="true" ht="110.25" hidden="false" customHeight="false" outlineLevel="0" collapsed="false">
      <c r="A45" s="36" t="n">
        <v>21010000</v>
      </c>
      <c r="B45" s="47" t="s">
        <v>48</v>
      </c>
      <c r="C45" s="37" t="n">
        <f aca="false">D45+E45</f>
        <v>310000</v>
      </c>
      <c r="D45" s="37" t="n">
        <f aca="false">D46</f>
        <v>310000</v>
      </c>
      <c r="E45" s="37" t="n">
        <f aca="false">E46</f>
        <v>0</v>
      </c>
      <c r="F45" s="38" t="n">
        <f aca="false">F46</f>
        <v>0</v>
      </c>
      <c r="G45" s="35"/>
    </row>
    <row r="46" s="51" customFormat="true" ht="47.25" hidden="false" customHeight="false" outlineLevel="0" collapsed="false">
      <c r="A46" s="49" t="n">
        <v>21010300</v>
      </c>
      <c r="B46" s="42" t="s">
        <v>49</v>
      </c>
      <c r="C46" s="38" t="n">
        <f aca="false">D46+E46</f>
        <v>310000</v>
      </c>
      <c r="D46" s="43" t="n">
        <v>310000</v>
      </c>
      <c r="E46" s="44"/>
      <c r="F46" s="50"/>
      <c r="G46" s="35"/>
    </row>
    <row r="47" s="51" customFormat="true" ht="18.75" hidden="false" customHeight="false" outlineLevel="0" collapsed="false">
      <c r="A47" s="36" t="n">
        <v>21080000</v>
      </c>
      <c r="B47" s="47" t="s">
        <v>50</v>
      </c>
      <c r="C47" s="38" t="n">
        <f aca="false">D47+E47</f>
        <v>300000</v>
      </c>
      <c r="D47" s="37" t="n">
        <f aca="false">SUM(D48)</f>
        <v>300000</v>
      </c>
      <c r="E47" s="37" t="n">
        <f aca="false">SUM(E48)</f>
        <v>0</v>
      </c>
      <c r="F47" s="38" t="n">
        <f aca="false">SUM(F48)</f>
        <v>0</v>
      </c>
      <c r="G47" s="35"/>
    </row>
    <row r="48" s="51" customFormat="true" ht="18.75" hidden="false" customHeight="false" outlineLevel="0" collapsed="false">
      <c r="A48" s="49" t="n">
        <v>21080500</v>
      </c>
      <c r="B48" s="42" t="s">
        <v>50</v>
      </c>
      <c r="C48" s="38" t="n">
        <f aca="false">D48+E48</f>
        <v>300000</v>
      </c>
      <c r="D48" s="43" t="n">
        <v>300000</v>
      </c>
      <c r="E48" s="44"/>
      <c r="F48" s="50"/>
      <c r="G48" s="35"/>
    </row>
    <row r="49" s="35" customFormat="true" ht="31.5" hidden="false" customHeight="false" outlineLevel="0" collapsed="false">
      <c r="A49" s="36" t="n">
        <v>22000000</v>
      </c>
      <c r="B49" s="47" t="s">
        <v>51</v>
      </c>
      <c r="C49" s="37" t="n">
        <f aca="false">D49+E49</f>
        <v>51246500</v>
      </c>
      <c r="D49" s="37" t="n">
        <f aca="false">D50+D60+D62</f>
        <v>51246500</v>
      </c>
      <c r="E49" s="37" t="n">
        <f aca="false">E50+E60+E62</f>
        <v>0</v>
      </c>
      <c r="F49" s="37" t="n">
        <f aca="false">F50</f>
        <v>0</v>
      </c>
    </row>
    <row r="50" s="35" customFormat="true" ht="18.75" hidden="false" customHeight="false" outlineLevel="0" collapsed="false">
      <c r="A50" s="36" t="n">
        <v>22010000</v>
      </c>
      <c r="B50" s="39" t="s">
        <v>52</v>
      </c>
      <c r="C50" s="37" t="n">
        <f aca="false">D50+E50</f>
        <v>34243600</v>
      </c>
      <c r="D50" s="37" t="n">
        <f aca="false">SUM(D51:D59)</f>
        <v>34243600</v>
      </c>
      <c r="E50" s="37" t="n">
        <f aca="false">SUM(E51:E59)</f>
        <v>0</v>
      </c>
      <c r="F50" s="38" t="n">
        <f aca="false">SUM(F51:F59)</f>
        <v>0</v>
      </c>
    </row>
    <row r="51" s="35" customFormat="true" ht="78.75" hidden="false" customHeight="false" outlineLevel="0" collapsed="false">
      <c r="A51" s="41" t="n">
        <v>22010500</v>
      </c>
      <c r="B51" s="42" t="s">
        <v>53</v>
      </c>
      <c r="C51" s="37" t="n">
        <f aca="false">D51+E51</f>
        <v>15600</v>
      </c>
      <c r="D51" s="43" t="n">
        <v>15600</v>
      </c>
      <c r="E51" s="38"/>
      <c r="F51" s="52"/>
    </row>
    <row r="52" s="35" customFormat="true" ht="63" hidden="false" customHeight="false" outlineLevel="0" collapsed="false">
      <c r="A52" s="41" t="n">
        <v>22010900</v>
      </c>
      <c r="B52" s="42" t="s">
        <v>54</v>
      </c>
      <c r="C52" s="37" t="n">
        <f aca="false">D52+E52</f>
        <v>200000</v>
      </c>
      <c r="D52" s="43" t="n">
        <v>200000</v>
      </c>
      <c r="E52" s="38"/>
      <c r="F52" s="52"/>
    </row>
    <row r="53" s="35" customFormat="true" ht="63" hidden="false" customHeight="false" outlineLevel="0" collapsed="false">
      <c r="A53" s="41" t="n">
        <v>22011000</v>
      </c>
      <c r="B53" s="42" t="s">
        <v>55</v>
      </c>
      <c r="C53" s="37" t="n">
        <f aca="false">D53+E53</f>
        <v>5411900</v>
      </c>
      <c r="D53" s="43" t="n">
        <v>5411900</v>
      </c>
      <c r="E53" s="38"/>
      <c r="F53" s="52"/>
    </row>
    <row r="54" s="35" customFormat="true" ht="63" hidden="false" customHeight="false" outlineLevel="0" collapsed="false">
      <c r="A54" s="41" t="n">
        <v>22011100</v>
      </c>
      <c r="B54" s="42" t="s">
        <v>56</v>
      </c>
      <c r="C54" s="37" t="n">
        <f aca="false">D54+E54</f>
        <v>25050000</v>
      </c>
      <c r="D54" s="43" t="n">
        <v>25050000</v>
      </c>
      <c r="E54" s="38"/>
      <c r="F54" s="52"/>
    </row>
    <row r="55" s="35" customFormat="true" ht="31.5" hidden="false" customHeight="false" outlineLevel="0" collapsed="false">
      <c r="A55" s="41" t="n">
        <v>22011800</v>
      </c>
      <c r="B55" s="42" t="s">
        <v>57</v>
      </c>
      <c r="C55" s="37" t="n">
        <f aca="false">D55+E55</f>
        <v>1800000</v>
      </c>
      <c r="D55" s="43" t="n">
        <v>1800000</v>
      </c>
      <c r="E55" s="38"/>
      <c r="F55" s="52"/>
    </row>
    <row r="56" s="35" customFormat="true" ht="18.75" hidden="false" customHeight="false" outlineLevel="0" collapsed="false">
      <c r="A56" s="41" t="n">
        <v>22013100</v>
      </c>
      <c r="B56" s="42" t="s">
        <v>58</v>
      </c>
      <c r="C56" s="37" t="n">
        <f aca="false">D56+E56</f>
        <v>1600</v>
      </c>
      <c r="D56" s="43" t="n">
        <v>1600</v>
      </c>
      <c r="E56" s="38"/>
      <c r="F56" s="52"/>
    </row>
    <row r="57" s="35" customFormat="true" ht="18.75" hidden="false" customHeight="false" outlineLevel="0" collapsed="false">
      <c r="A57" s="41" t="n">
        <v>22013200</v>
      </c>
      <c r="B57" s="42" t="s">
        <v>59</v>
      </c>
      <c r="C57" s="37" t="n">
        <f aca="false">D57+E57</f>
        <v>500000</v>
      </c>
      <c r="D57" s="43" t="n">
        <v>500000</v>
      </c>
      <c r="E57" s="38"/>
      <c r="F57" s="52"/>
    </row>
    <row r="58" s="35" customFormat="true" ht="31.5" hidden="false" customHeight="false" outlineLevel="0" collapsed="false">
      <c r="A58" s="41" t="n">
        <v>22013300</v>
      </c>
      <c r="B58" s="42" t="s">
        <v>60</v>
      </c>
      <c r="C58" s="37" t="n">
        <f aca="false">D58+E58</f>
        <v>501900</v>
      </c>
      <c r="D58" s="43" t="n">
        <v>501900</v>
      </c>
      <c r="E58" s="38"/>
      <c r="F58" s="52"/>
    </row>
    <row r="59" s="35" customFormat="true" ht="18.75" hidden="false" customHeight="false" outlineLevel="0" collapsed="false">
      <c r="A59" s="41" t="n">
        <v>22013400</v>
      </c>
      <c r="B59" s="42" t="s">
        <v>61</v>
      </c>
      <c r="C59" s="37" t="n">
        <f aca="false">D59+E59</f>
        <v>762600</v>
      </c>
      <c r="D59" s="43" t="n">
        <v>762600</v>
      </c>
      <c r="E59" s="38"/>
      <c r="F59" s="52"/>
    </row>
    <row r="60" s="35" customFormat="true" ht="47.25" hidden="false" customHeight="false" outlineLevel="0" collapsed="false">
      <c r="A60" s="36" t="n">
        <v>22080000</v>
      </c>
      <c r="B60" s="39" t="s">
        <v>62</v>
      </c>
      <c r="C60" s="37" t="n">
        <f aca="false">D60+E60</f>
        <v>17000000</v>
      </c>
      <c r="D60" s="37" t="n">
        <f aca="false">SUM(D61)</f>
        <v>17000000</v>
      </c>
      <c r="E60" s="37" t="n">
        <f aca="false">SUM(E61)</f>
        <v>0</v>
      </c>
      <c r="F60" s="38" t="n">
        <f aca="false">SUM(F61)</f>
        <v>0</v>
      </c>
    </row>
    <row r="61" s="35" customFormat="true" ht="75" hidden="false" customHeight="false" outlineLevel="0" collapsed="false">
      <c r="A61" s="41" t="n">
        <v>22080400</v>
      </c>
      <c r="B61" s="53" t="s">
        <v>63</v>
      </c>
      <c r="C61" s="37" t="n">
        <f aca="false">D61+E61</f>
        <v>17000000</v>
      </c>
      <c r="D61" s="43" t="n">
        <v>17000000</v>
      </c>
      <c r="E61" s="38"/>
      <c r="F61" s="52"/>
    </row>
    <row r="62" s="35" customFormat="true" ht="94.5" hidden="false" customHeight="false" outlineLevel="0" collapsed="false">
      <c r="A62" s="36" t="n">
        <v>22130000</v>
      </c>
      <c r="B62" s="39" t="s">
        <v>64</v>
      </c>
      <c r="C62" s="37" t="n">
        <f aca="false">D62+E62</f>
        <v>2900</v>
      </c>
      <c r="D62" s="37" t="n">
        <v>2900</v>
      </c>
      <c r="E62" s="38"/>
      <c r="F62" s="52"/>
    </row>
    <row r="63" s="40" customFormat="true" ht="18.75" hidden="false" customHeight="false" outlineLevel="0" collapsed="false">
      <c r="A63" s="36" t="n">
        <v>24000000</v>
      </c>
      <c r="B63" s="39" t="s">
        <v>65</v>
      </c>
      <c r="C63" s="37" t="n">
        <f aca="false">D63+E63</f>
        <v>4370000</v>
      </c>
      <c r="D63" s="37" t="n">
        <f aca="false">D64</f>
        <v>3000000</v>
      </c>
      <c r="E63" s="37" t="n">
        <f aca="false">E64</f>
        <v>1370000</v>
      </c>
      <c r="F63" s="37" t="n">
        <f aca="false">F64</f>
        <v>0</v>
      </c>
    </row>
    <row r="64" s="40" customFormat="true" ht="18.75" hidden="false" customHeight="false" outlineLevel="0" collapsed="false">
      <c r="A64" s="36" t="n">
        <v>24060000</v>
      </c>
      <c r="B64" s="39" t="s">
        <v>66</v>
      </c>
      <c r="C64" s="37" t="n">
        <f aca="false">D64+E64</f>
        <v>4370000</v>
      </c>
      <c r="D64" s="37" t="n">
        <f aca="false">D65+D66</f>
        <v>3000000</v>
      </c>
      <c r="E64" s="37" t="n">
        <f aca="false">E65+E66</f>
        <v>1370000</v>
      </c>
      <c r="F64" s="38" t="n">
        <f aca="false">F65+F66</f>
        <v>0</v>
      </c>
    </row>
    <row r="65" s="40" customFormat="true" ht="18.75" hidden="false" customHeight="false" outlineLevel="0" collapsed="false">
      <c r="A65" s="41" t="n">
        <v>24060300</v>
      </c>
      <c r="B65" s="54" t="s">
        <v>67</v>
      </c>
      <c r="C65" s="37" t="n">
        <f aca="false">D65+E65</f>
        <v>3000000</v>
      </c>
      <c r="D65" s="43" t="n">
        <v>3000000</v>
      </c>
      <c r="E65" s="38"/>
      <c r="F65" s="37"/>
    </row>
    <row r="66" customFormat="false" ht="63" hidden="false" customHeight="false" outlineLevel="0" collapsed="false">
      <c r="A66" s="41" t="n">
        <v>24062100</v>
      </c>
      <c r="B66" s="42" t="s">
        <v>68</v>
      </c>
      <c r="C66" s="37" t="n">
        <f aca="false">D66+E66</f>
        <v>1370000</v>
      </c>
      <c r="D66" s="43"/>
      <c r="E66" s="44" t="n">
        <v>1370000</v>
      </c>
      <c r="F66" s="45"/>
    </row>
    <row r="67" s="40" customFormat="true" ht="18.75" hidden="false" customHeight="false" outlineLevel="0" collapsed="false">
      <c r="A67" s="36" t="n">
        <v>25000000</v>
      </c>
      <c r="B67" s="55" t="s">
        <v>69</v>
      </c>
      <c r="C67" s="37" t="n">
        <f aca="false">D67+E67</f>
        <v>86352600</v>
      </c>
      <c r="D67" s="37" t="n">
        <f aca="false">D68+D73</f>
        <v>0</v>
      </c>
      <c r="E67" s="38" t="n">
        <f aca="false">E68+E73</f>
        <v>86352600</v>
      </c>
      <c r="F67" s="37" t="n">
        <f aca="false">F68+F73</f>
        <v>0</v>
      </c>
    </row>
    <row r="68" s="40" customFormat="true" ht="47.25" hidden="false" customHeight="false" outlineLevel="0" collapsed="false">
      <c r="A68" s="36" t="n">
        <v>25010000</v>
      </c>
      <c r="B68" s="47" t="s">
        <v>70</v>
      </c>
      <c r="C68" s="37" t="n">
        <f aca="false">D68+E68</f>
        <v>52965000</v>
      </c>
      <c r="D68" s="37" t="n">
        <f aca="false">SUM(D69:D72)</f>
        <v>0</v>
      </c>
      <c r="E68" s="37" t="n">
        <f aca="false">SUM(E69:E72)</f>
        <v>52965000</v>
      </c>
      <c r="F68" s="38" t="n">
        <f aca="false">SUM(F69:F72)</f>
        <v>0</v>
      </c>
    </row>
    <row r="69" s="40" customFormat="true" ht="31.5" hidden="false" customHeight="false" outlineLevel="0" collapsed="false">
      <c r="A69" s="41" t="n">
        <v>25010100</v>
      </c>
      <c r="B69" s="42" t="s">
        <v>71</v>
      </c>
      <c r="C69" s="37" t="n">
        <f aca="false">D69+E69</f>
        <v>44009300</v>
      </c>
      <c r="D69" s="43"/>
      <c r="E69" s="44" t="n">
        <v>44009300</v>
      </c>
      <c r="F69" s="45"/>
    </row>
    <row r="70" s="40" customFormat="true" ht="31.5" hidden="false" customHeight="false" outlineLevel="0" collapsed="false">
      <c r="A70" s="41" t="n">
        <v>25010200</v>
      </c>
      <c r="B70" s="42" t="s">
        <v>72</v>
      </c>
      <c r="C70" s="37" t="n">
        <f aca="false">D70+E70</f>
        <v>7061100</v>
      </c>
      <c r="D70" s="43"/>
      <c r="E70" s="44" t="n">
        <v>7061100</v>
      </c>
      <c r="F70" s="45"/>
    </row>
    <row r="71" s="40" customFormat="true" ht="47.25" hidden="false" customHeight="false" outlineLevel="0" collapsed="false">
      <c r="A71" s="41" t="n">
        <v>25010300</v>
      </c>
      <c r="B71" s="56" t="s">
        <v>73</v>
      </c>
      <c r="C71" s="37" t="n">
        <f aca="false">D71+E71</f>
        <v>1885600</v>
      </c>
      <c r="D71" s="43"/>
      <c r="E71" s="44" t="n">
        <v>1885600</v>
      </c>
      <c r="F71" s="45"/>
    </row>
    <row r="72" s="40" customFormat="true" ht="47.25" hidden="false" customHeight="false" outlineLevel="0" collapsed="false">
      <c r="A72" s="41" t="n">
        <v>25010400</v>
      </c>
      <c r="B72" s="42" t="s">
        <v>74</v>
      </c>
      <c r="C72" s="37" t="n">
        <f aca="false">D72+E72</f>
        <v>9000</v>
      </c>
      <c r="D72" s="43"/>
      <c r="E72" s="44" t="n">
        <v>9000</v>
      </c>
      <c r="F72" s="45"/>
    </row>
    <row r="73" s="40" customFormat="true" ht="31.5" hidden="false" customHeight="false" outlineLevel="0" collapsed="false">
      <c r="A73" s="36" t="n">
        <v>25020000</v>
      </c>
      <c r="B73" s="55" t="s">
        <v>75</v>
      </c>
      <c r="C73" s="37" t="n">
        <f aca="false">D73+E73</f>
        <v>33387600</v>
      </c>
      <c r="D73" s="37" t="n">
        <f aca="false">SUM(D74:D75)</f>
        <v>0</v>
      </c>
      <c r="E73" s="37" t="n">
        <f aca="false">SUM(E74:E75)</f>
        <v>33387600</v>
      </c>
      <c r="F73" s="38" t="n">
        <f aca="false">SUM(F74:F75)</f>
        <v>0</v>
      </c>
    </row>
    <row r="74" s="40" customFormat="true" ht="18.75" hidden="false" customHeight="false" outlineLevel="0" collapsed="false">
      <c r="A74" s="41" t="n">
        <v>25020100</v>
      </c>
      <c r="B74" s="54" t="s">
        <v>76</v>
      </c>
      <c r="C74" s="37" t="n">
        <f aca="false">D74+E74</f>
        <v>1300000</v>
      </c>
      <c r="D74" s="43"/>
      <c r="E74" s="44" t="n">
        <v>1300000</v>
      </c>
      <c r="F74" s="45"/>
    </row>
    <row r="75" s="40" customFormat="true" ht="126" hidden="false" customHeight="false" outlineLevel="0" collapsed="false">
      <c r="A75" s="41" t="n">
        <v>25020200</v>
      </c>
      <c r="B75" s="42" t="s">
        <v>77</v>
      </c>
      <c r="C75" s="37" t="n">
        <f aca="false">D75+E75</f>
        <v>32087600</v>
      </c>
      <c r="D75" s="43"/>
      <c r="E75" s="44" t="n">
        <v>32087600</v>
      </c>
      <c r="F75" s="45"/>
    </row>
    <row r="76" s="35" customFormat="true" ht="31.5" hidden="false" customHeight="false" outlineLevel="0" collapsed="false">
      <c r="A76" s="36"/>
      <c r="B76" s="55" t="s">
        <v>78</v>
      </c>
      <c r="C76" s="37" t="n">
        <f aca="false">D76+E76</f>
        <v>1840314600</v>
      </c>
      <c r="D76" s="37" t="n">
        <f aca="false">D13+D43</f>
        <v>1677592000</v>
      </c>
      <c r="E76" s="38" t="n">
        <f aca="false">E13+E43</f>
        <v>162722600</v>
      </c>
      <c r="F76" s="38" t="n">
        <f aca="false">F13+F43</f>
        <v>0</v>
      </c>
    </row>
    <row r="77" s="35" customFormat="true" ht="18.75" hidden="false" customHeight="false" outlineLevel="0" collapsed="false">
      <c r="A77" s="36" t="n">
        <v>40000000</v>
      </c>
      <c r="B77" s="33" t="s">
        <v>79</v>
      </c>
      <c r="C77" s="37" t="n">
        <f aca="false">C78</f>
        <v>510580700</v>
      </c>
      <c r="D77" s="37" t="n">
        <f aca="false">D78</f>
        <v>510580700</v>
      </c>
      <c r="E77" s="38" t="n">
        <f aca="false">E78</f>
        <v>0</v>
      </c>
      <c r="F77" s="37" t="n">
        <f aca="false">F78</f>
        <v>0</v>
      </c>
    </row>
    <row r="78" s="35" customFormat="true" ht="18.75" hidden="false" customHeight="false" outlineLevel="0" collapsed="false">
      <c r="A78" s="36" t="n">
        <v>41000000</v>
      </c>
      <c r="B78" s="55" t="s">
        <v>80</v>
      </c>
      <c r="C78" s="37" t="n">
        <f aca="false">D78+E78</f>
        <v>510580700</v>
      </c>
      <c r="D78" s="37" t="n">
        <f aca="false">D79+D82</f>
        <v>510580700</v>
      </c>
      <c r="E78" s="37" t="n">
        <f aca="false">E79+E82</f>
        <v>0</v>
      </c>
      <c r="F78" s="37" t="n">
        <f aca="false">F79+F82</f>
        <v>0</v>
      </c>
    </row>
    <row r="79" s="40" customFormat="true" ht="31.5" hidden="false" customHeight="false" outlineLevel="0" collapsed="false">
      <c r="A79" s="36" t="n">
        <v>41020000</v>
      </c>
      <c r="B79" s="55" t="s">
        <v>81</v>
      </c>
      <c r="C79" s="37" t="n">
        <f aca="false">D79+E79</f>
        <v>311772400</v>
      </c>
      <c r="D79" s="37" t="n">
        <f aca="false">SUM(D80:D81)</f>
        <v>311772400</v>
      </c>
      <c r="E79" s="37" t="n">
        <f aca="false">SUM(E80:E81)</f>
        <v>0</v>
      </c>
      <c r="F79" s="37" t="n">
        <f aca="false">SUM(F80:F81)</f>
        <v>0</v>
      </c>
    </row>
    <row r="80" customFormat="false" ht="18.75" hidden="false" customHeight="false" outlineLevel="0" collapsed="false">
      <c r="A80" s="41" t="n">
        <v>41020100</v>
      </c>
      <c r="B80" s="57" t="s">
        <v>82</v>
      </c>
      <c r="C80" s="37" t="n">
        <f aca="false">D80+E80</f>
        <v>178751800</v>
      </c>
      <c r="D80" s="43" t="n">
        <v>178751800</v>
      </c>
      <c r="E80" s="44"/>
      <c r="F80" s="45"/>
    </row>
    <row r="81" customFormat="false" ht="63" hidden="false" customHeight="false" outlineLevel="0" collapsed="false">
      <c r="A81" s="41" t="n">
        <v>41020200</v>
      </c>
      <c r="B81" s="42" t="s">
        <v>83</v>
      </c>
      <c r="C81" s="37" t="n">
        <f aca="false">D81+E81</f>
        <v>133020600</v>
      </c>
      <c r="D81" s="43" t="n">
        <v>133020600</v>
      </c>
      <c r="E81" s="44"/>
      <c r="F81" s="45"/>
    </row>
    <row r="82" s="40" customFormat="true" ht="31.5" hidden="false" customHeight="false" outlineLevel="0" collapsed="false">
      <c r="A82" s="36" t="n">
        <v>41030000</v>
      </c>
      <c r="B82" s="55" t="s">
        <v>84</v>
      </c>
      <c r="C82" s="37" t="n">
        <f aca="false">D82+E82</f>
        <v>198808300</v>
      </c>
      <c r="D82" s="37" t="n">
        <f aca="false">SUM(D83:D84)</f>
        <v>198808300</v>
      </c>
      <c r="E82" s="37" t="n">
        <f aca="false">SUM(E83:E84)</f>
        <v>0</v>
      </c>
      <c r="F82" s="37" t="n">
        <f aca="false">SUM(F83:F84)</f>
        <v>0</v>
      </c>
    </row>
    <row r="83" customFormat="false" ht="47.25" hidden="false" customHeight="false" outlineLevel="0" collapsed="false">
      <c r="A83" s="41" t="n">
        <v>41033000</v>
      </c>
      <c r="B83" s="42" t="s">
        <v>85</v>
      </c>
      <c r="C83" s="37" t="n">
        <f aca="false">D83+E83</f>
        <v>24749900</v>
      </c>
      <c r="D83" s="43" t="n">
        <v>24749900</v>
      </c>
      <c r="E83" s="44"/>
      <c r="F83" s="45"/>
    </row>
    <row r="84" s="40" customFormat="true" ht="31.5" hidden="false" customHeight="false" outlineLevel="0" collapsed="false">
      <c r="A84" s="41" t="n">
        <v>41033900</v>
      </c>
      <c r="B84" s="42" t="s">
        <v>86</v>
      </c>
      <c r="C84" s="37" t="n">
        <f aca="false">D84+E84</f>
        <v>174058400</v>
      </c>
      <c r="D84" s="43" t="n">
        <v>174058400</v>
      </c>
      <c r="E84" s="44"/>
      <c r="F84" s="43"/>
    </row>
    <row r="85" s="35" customFormat="true" ht="18.75" hidden="false" customHeight="false" outlineLevel="0" collapsed="false">
      <c r="A85" s="36"/>
      <c r="B85" s="55" t="s">
        <v>87</v>
      </c>
      <c r="C85" s="37" t="n">
        <f aca="false">C77+C76</f>
        <v>2350895300</v>
      </c>
      <c r="D85" s="37" t="n">
        <f aca="false">D77+D76</f>
        <v>2188172700</v>
      </c>
      <c r="E85" s="38" t="n">
        <f aca="false">E77+E76</f>
        <v>162722600</v>
      </c>
      <c r="F85" s="37" t="n">
        <f aca="false">F77+F76</f>
        <v>0</v>
      </c>
    </row>
    <row r="86" customFormat="false" ht="13.5" hidden="false" customHeight="true" outlineLevel="0" collapsed="false">
      <c r="A86" s="58"/>
      <c r="B86" s="58"/>
      <c r="C86" s="58"/>
      <c r="D86" s="58"/>
      <c r="E86" s="59"/>
      <c r="F86" s="60"/>
    </row>
    <row r="87" customFormat="false" ht="16.5" hidden="false" customHeight="true" outlineLevel="0" collapsed="false">
      <c r="A87" s="61"/>
      <c r="B87" s="61"/>
      <c r="C87" s="61"/>
      <c r="D87" s="61"/>
      <c r="E87" s="59"/>
      <c r="F87" s="60"/>
    </row>
    <row r="88" customFormat="false" ht="16.5" hidden="false" customHeight="true" outlineLevel="0" collapsed="false">
      <c r="A88" s="61"/>
      <c r="B88" s="61"/>
      <c r="C88" s="61"/>
      <c r="D88" s="61"/>
      <c r="E88" s="59"/>
      <c r="F88" s="60"/>
    </row>
    <row r="89" customFormat="false" ht="16.5" hidden="false" customHeight="true" outlineLevel="0" collapsed="false">
      <c r="A89" s="58" t="s">
        <v>88</v>
      </c>
      <c r="B89" s="58"/>
      <c r="C89" s="58"/>
      <c r="D89" s="58"/>
      <c r="E89" s="59"/>
      <c r="F89" s="60"/>
    </row>
    <row r="90" s="11" customFormat="true" ht="20.25" hidden="false" customHeight="true" outlineLevel="0" collapsed="false">
      <c r="A90" s="58" t="s">
        <v>89</v>
      </c>
      <c r="B90" s="58"/>
      <c r="C90" s="58"/>
      <c r="D90" s="58"/>
      <c r="E90" s="60" t="s">
        <v>90</v>
      </c>
      <c r="F90" s="60"/>
    </row>
    <row r="91" s="11" customFormat="true" ht="20.25" hidden="false" customHeight="false" outlineLevel="0" collapsed="false">
      <c r="A91" s="62"/>
      <c r="B91" s="63"/>
      <c r="C91" s="63"/>
      <c r="D91" s="64"/>
      <c r="E91" s="65"/>
      <c r="F91" s="66"/>
    </row>
    <row r="92" customFormat="false" ht="15.75" hidden="false" customHeight="false" outlineLevel="0" collapsed="false">
      <c r="A92" s="7"/>
      <c r="B92" s="8"/>
      <c r="C92" s="8"/>
      <c r="D92" s="8"/>
      <c r="E92" s="67"/>
      <c r="F92" s="8"/>
    </row>
    <row r="93" customFormat="false" ht="15.75" hidden="false" customHeight="false" outlineLevel="0" collapsed="false">
      <c r="A93" s="7"/>
      <c r="B93" s="8"/>
      <c r="C93" s="8"/>
      <c r="D93" s="8"/>
      <c r="E93" s="67"/>
      <c r="F93" s="8"/>
    </row>
    <row r="94" customFormat="false" ht="15.75" hidden="false" customHeight="false" outlineLevel="0" collapsed="false">
      <c r="A94" s="7"/>
      <c r="B94" s="8"/>
      <c r="C94" s="8"/>
      <c r="D94" s="8"/>
      <c r="E94" s="67"/>
      <c r="F94" s="68"/>
    </row>
    <row r="95" customFormat="false" ht="15.75" hidden="false" customHeight="false" outlineLevel="0" collapsed="false">
      <c r="A95" s="7"/>
      <c r="B95" s="8"/>
      <c r="C95" s="8"/>
      <c r="D95" s="8"/>
      <c r="E95" s="67"/>
      <c r="F95" s="8"/>
    </row>
    <row r="96" customFormat="false" ht="15.75" hidden="false" customHeight="false" outlineLevel="0" collapsed="false">
      <c r="A96" s="7"/>
      <c r="B96" s="8"/>
      <c r="C96" s="8"/>
      <c r="D96" s="8"/>
      <c r="E96" s="67"/>
      <c r="F96" s="68"/>
    </row>
    <row r="97" customFormat="false" ht="15.75" hidden="false" customHeight="false" outlineLevel="0" collapsed="false">
      <c r="A97" s="7"/>
      <c r="B97" s="8"/>
      <c r="C97" s="8"/>
      <c r="D97" s="8"/>
      <c r="E97" s="67"/>
      <c r="F97" s="68"/>
    </row>
    <row r="98" customFormat="false" ht="15.75" hidden="false" customHeight="false" outlineLevel="0" collapsed="false">
      <c r="E98" s="69"/>
      <c r="F98" s="3"/>
    </row>
  </sheetData>
  <mergeCells count="19">
    <mergeCell ref="D1:E1"/>
    <mergeCell ref="D2:F2"/>
    <mergeCell ref="E4:F4"/>
    <mergeCell ref="A5:F5"/>
    <mergeCell ref="A6:F6"/>
    <mergeCell ref="A7:F7"/>
    <mergeCell ref="A8:F8"/>
    <mergeCell ref="E9:F9"/>
    <mergeCell ref="A10:A11"/>
    <mergeCell ref="B10:B11"/>
    <mergeCell ref="C10:C11"/>
    <mergeCell ref="D10:D11"/>
    <mergeCell ref="E10:F10"/>
    <mergeCell ref="G10:G11"/>
    <mergeCell ref="H10:H11"/>
    <mergeCell ref="A86:D86"/>
    <mergeCell ref="A89:D89"/>
    <mergeCell ref="A90:D90"/>
    <mergeCell ref="E90:F90"/>
  </mergeCells>
  <hyperlinks>
    <hyperlink ref="B71" r:id="rId1" display="Плата за оренду майна бюджетних установ, що здійснюється відповідно до Закону України &quot;Про оренду державного та комунального майна&quot;"/>
  </hyperlinks>
  <printOptions headings="false" gridLines="false" gridLinesSet="true" horizontalCentered="true" verticalCentered="false"/>
  <pageMargins left="1.37777777777778" right="0.590277777777778" top="0.7875" bottom="0.7875" header="0.511805555555555" footer="0.511805555555555"/>
  <pageSetup paperSize="9" scale="64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2023-09-27T06:07:52Z</dcterms:created>
  <dc:creator>K-7502</dc:creator>
  <dc:description/>
  <dc:language>en-US</dc:language>
  <cp:lastModifiedBy>K-7431</cp:lastModifiedBy>
  <cp:lastPrinted>2024-12-11T17:42:10Z</cp:lastPrinted>
  <dcterms:modified xsi:type="dcterms:W3CDTF">2024-12-18T11:58:22Z</dcterms:modified>
  <cp:revision>0</cp:revision>
  <dc:subject/>
  <dc:title/>
</cp:coreProperties>
</file>