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ДОДАТОК екологічні 2024 (2)" sheetId="1" r:id="rId4"/>
  </sheets>
  <definedNames>
    <definedName name="_xlnm.Print_Area" localSheetId="0">'ДОДАТОК екологічні 2024 (2)'!$A$1:$E$150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<sst xmlns="http://schemas.openxmlformats.org/spreadsheetml/2006/main" uniqueCount="152">
  <si>
    <t xml:space="preserve">             ЗАТВЕРДЖЕНО</t>
  </si>
  <si>
    <t xml:space="preserve">             розпорядження                                      </t>
  </si>
  <si>
    <t xml:space="preserve">             Івано-Франківської</t>
  </si>
  <si>
    <t xml:space="preserve">             обласної військової </t>
  </si>
  <si>
    <t xml:space="preserve">             адміністрації </t>
  </si>
  <si>
    <t xml:space="preserve">            від ___________№______</t>
  </si>
  <si>
    <t xml:space="preserve"> 11.04.2024</t>
  </si>
  <si>
    <t xml:space="preserve">     № 166</t>
  </si>
  <si>
    <t>Розподіл</t>
  </si>
  <si>
    <t xml:space="preserve">переданих до загального фонду обласного бюджету коштів спеціального фонду обласного бюджету за рахунок екологічного податку </t>
  </si>
  <si>
    <t>Код бюджет-ної програ-ми</t>
  </si>
  <si>
    <t>Назва розпорядників коштів, об’єктів</t>
  </si>
  <si>
    <t>Сума, гривень</t>
  </si>
  <si>
    <t>Загальний фонд</t>
  </si>
  <si>
    <t>Спеціальний фонд</t>
  </si>
  <si>
    <t>Разом</t>
  </si>
  <si>
    <t>Всього, в т.ч.:</t>
  </si>
  <si>
    <t>Обласна рада                                                                    (для КП "БУДІНВЕСТ")</t>
  </si>
  <si>
    <t>0117370</t>
  </si>
  <si>
    <t>Реалізація інших заходів щодо соціально-економічного розвитку територій (на виконання заходів регіональної цільової програми розвитку соціальної інфраструктури Івано-Франківської області на 2022-2025 роки)</t>
  </si>
  <si>
    <t>Управління інформаційної діяльності та комунікацій з громадськістю ОДА</t>
  </si>
  <si>
    <t>2318410</t>
  </si>
  <si>
    <t xml:space="preserve">Фінансова підтримка засобів масової інформації (на виконання заходів регіональної цільової програми підтримки книговидання на 2022-2026 роки для видання монографії "Блаженний священномученик Миколай Чарнецький (1884-1959): історичний портрет") </t>
  </si>
  <si>
    <t>Управління культури, національностей та релігій ОДА</t>
  </si>
  <si>
    <t xml:space="preserve">1014040 </t>
  </si>
  <si>
    <t>Забезпечення діяльності музеїв і виставок (на створення нової експозиції "Перша світова війна. Прикарпаття в Першій світовій війні. Бойовий шлях Легіону УСС. Жителі краю в ланах Легіону УСС" для Івано-Франківського обласного музею визвольної боротьби імені Степана Бандери) - 328 628 грн., (на проведення робіт з водопостачання та водовідведення в історико-краєзнавчому музеї "Гуцульщина" Івано-Франківського краєзнавчого музею в селищі Верховина) - 100 000 грн.</t>
  </si>
  <si>
    <t>Управління спорту та молодіжної політики облдержадміністрації</t>
  </si>
  <si>
    <t>1115062</t>
  </si>
  <si>
    <t xml:space="preserve">Підтримка спорту вищих досягнень та організацій, які здійснюють фізкультурно-спортивну діяльність в регіоні (для надання фінансової підтримки громадській спілці "Академія боротьби Прикарпаття імені Василя Федоришина" - 600 100 грн., для надання допомоги у вирішенні житлово-побутових питань кращим спортсменам області та їх тренерам) </t>
  </si>
  <si>
    <t>Департамент охорони здоров'я облдержадміністрації</t>
  </si>
  <si>
    <t>0712152</t>
  </si>
  <si>
    <t xml:space="preserve">Інші програми та заходи у сфері охорони здоров`я (на виконання заходів програми розвитку та фінансової підтримки комунальних та комунальних некомерційних підприємств охорони здоров`я Івано-Франківської обласної ради на 2024-2025 роки, в т. ч.): </t>
  </si>
  <si>
    <t xml:space="preserve">для КНП "Обласний госпіталь ветеранів війни Івано-Франківської обласної ради" на реконструкцію ліфтового вузла поліклінічного корпусу для безперешкодного доступу осіб з інвалідністю та інших маломобільних груп населення, по вул. Шкрумеляка, 26 в м. Коломия Коломийського району Івано-Франківської області </t>
  </si>
  <si>
    <t xml:space="preserve"> для КНП "Івано-Франківський фтизіопульмоцентр ІФОР" на поточний ремонт адміністративного приміщення та приміщення бактеріологічної лабораторії</t>
  </si>
  <si>
    <t xml:space="preserve">для КНП "Прикарпатський клінічний онкологічний центр Івано-Франківської області" на придбання медичного обладнання </t>
  </si>
  <si>
    <t>Капітальний ремонт душової Реабілітаційного Центру структурного підрозділу КПН "Івано-Франківська обласна дитяча клінічна лікарня Івано-Франківської обласної ради" м. Яремче Надвірнянського району</t>
  </si>
  <si>
    <t>0712130</t>
  </si>
  <si>
    <t>Проведення належної медико-соціальної експертизи (МСЕК)</t>
  </si>
  <si>
    <t>Департамент розвитку громад та територій, дорожнього, житлово-комунального господарства, містобудування та архітектури облдержадміністрації</t>
  </si>
  <si>
    <t>Реалізація інших заходів щодо соціально-економічного розвитку територій (на виконання заходів регіональної цільової програми розвитку соціальної інфраструктури Івано-Франківської області на 2022-2025 роки): (Виготовлення і коректура проектно-кошторисної документації, проведення експертиз  проектно-кошторисної документації на об'єкти будівництва, реконструкції тощо)).</t>
  </si>
  <si>
    <t>Департамент розвитку громад та територій, дорожнього, житлово-комунального господарства, містобудування та архітектури облдержадміністрації (для ДП "ДОРОГИ ПРИКАРПАТТЯ")</t>
  </si>
  <si>
    <t>Утримання та розвиток автомобільних доріг та дорожньої інфраструктури за рахунок коштів місцевого бюджету (на виконання заходів Регіональної програми розвитку автомобільних доріг та безпеки дорожнього руху Івано-Франківської області на 2021-2025 роки):</t>
  </si>
  <si>
    <t>Капітальний ремонт дорожнього покриття на автомобільній дорозі загального користування місцевого значення С090411 Корнів - Вільхівці км 0+000 - 3+684                             (вул. Б. Хмельницького с. Вільхівці)</t>
  </si>
  <si>
    <t>Департамент фінансів облдержадміністрації</t>
  </si>
  <si>
    <t>3719770</t>
  </si>
  <si>
    <t xml:space="preserve">Інші субвенції з місцевого бюджету </t>
  </si>
  <si>
    <t xml:space="preserve">На виконання заходів регіональної цільової програми розвитку соціальної інфраструктури Івано-Франківської області на 2022-2025 роки </t>
  </si>
  <si>
    <t>Бюджет Войнилівської селищної територіальної громади</t>
  </si>
  <si>
    <t>Придбання системи ультразвукової діагностики, в тому числі датчики (код національного класифікатора НК 024:2023 - 40761) для КНП "Войнилівський центр ПМСД"</t>
  </si>
  <si>
    <t>Бюджет Брошнів-Осадської селищної територіальної громади</t>
  </si>
  <si>
    <t>Придбання медичного обладнання для КНП "Брошнів-Осадська міська лікарня" Брошнів-Осадської селищної ради , а саме - коагулометра</t>
  </si>
  <si>
    <t>Бюджет Верховинської селищної територіальної громади</t>
  </si>
  <si>
    <t>Капітальний ремонт підлоги в коридорах Верховинського ліцею № 1 Верховинської селищної ради</t>
  </si>
  <si>
    <t>Капітальний ремонт господарського приміщення та третього поверху Кривопільської ЗОШ І-ІІІ ступенів Верховинського району Івано-Франківської області</t>
  </si>
  <si>
    <t>Бюджет Дзвиняцької сільської територіальної громади</t>
  </si>
  <si>
    <t>Придбання матеріалів та закупівля меблів для облаштування місць тимчасового перебування внутрішньо переміщених (евакуйованих) осіб в приміщенні Луквицької гімназії Дзвиняцької сільської ради Івано-Франківського району Івано-Франківської області</t>
  </si>
  <si>
    <t>Бюджет Богородчанської селищної територіальної громади</t>
  </si>
  <si>
    <t xml:space="preserve">Придбання елементів (обладнання) для дитячого ігрового майданчика Іваниківського ЗДО "Ромашка" </t>
  </si>
  <si>
    <t xml:space="preserve">Придбання елементів (обладнання) для дитячого ігрового майданчика по вул. Грушевського, 3 в селищі Богородчани </t>
  </si>
  <si>
    <t xml:space="preserve">Придбання музичних інструментів для Богородчанського ліцею № 1 ім. Олекси Гірника Богородчанської селищної ради та Глибоківської гімназії Богородчанської селищної ради </t>
  </si>
  <si>
    <t>Капітальний ремонт (заміна та встановлення вікон і дверей) у Старунському ліцеї Богородчанської селищної ради</t>
  </si>
  <si>
    <t>Капітальний ремонт (заміна та встановлення вікон) у Іваниківському ліцеї Богородчанської селищної ради</t>
  </si>
  <si>
    <t>Бюджет Городенківської міської територіальної громади</t>
  </si>
  <si>
    <t xml:space="preserve">Поточний ремонт приміщення ФАПу                с. Вікно Городенківської міської ради </t>
  </si>
  <si>
    <t>Бюджет Заболотівської селищної територіальної громади</t>
  </si>
  <si>
    <t>Поточний ремонт покрівлі даху будівлі по вул. Грушевського, 26 в селищі Заболотів для розміщення внутрішньо переміщених (евакуйованих) осіб</t>
  </si>
  <si>
    <t>Придбання будівельних  матеріалів для проведення ремонтних робіт господарським способом Рудниківського ліцею Заболотівської селищної ради</t>
  </si>
  <si>
    <t xml:space="preserve">Придбання телевізора, оргтехніки для забезпечення освітніх потреб учнів Ганьківського ліцею Заболотівської селищної ради </t>
  </si>
  <si>
    <t xml:space="preserve">Придбання телевізора, оргтехніки для забезпечення освітніх потреб учнів Балинцівського ліцею імені Ярослава Барнича Заболотівської селищної ради </t>
  </si>
  <si>
    <t>Бюджет Долинської міської територіальної громади</t>
  </si>
  <si>
    <t xml:space="preserve">Капітальний ремонт амбулаторії № 2 м. Долина, яка знаходиться за адресою:                   вул. С. Бандери, 9 м. Долина, Калуський р-н, Івано-Франківської області </t>
  </si>
  <si>
    <t>Встановлення вуличного освітлення в            с. Рахиня Долинської міської ради Калуського району Івано-Франківської області (на вул. Забудівна, вул. Молодіжна та вул. Захарясевич)</t>
  </si>
  <si>
    <t>Придбання оргтехніки та іншого офісного обладнання в адміністративне приміщення Рахинянського старостинського округу Долинської територіальної громади Калуського району Івано-Франківської області</t>
  </si>
  <si>
    <t>Бюджет Бурштинської міської територіальної громади</t>
  </si>
  <si>
    <t>Заходи з енергозбереження: заміна вікон у приміщенні Бурштинського ліцею імені Ольги Басараб по вул. Січових Стрільців, 18 м. Бурштин</t>
  </si>
  <si>
    <t xml:space="preserve">Заходи з енергозбереження: заміна вікон у приміщенні ПК "Прометей" по вул. Міцкевича, 47 м. Бурштин </t>
  </si>
  <si>
    <t>Придбання матеріалів для проведення ремонтних робіт господарським способом (конструкційні матеріали різні для покриття підлоги у кабінеті Бурштинського ліцею № 3)</t>
  </si>
  <si>
    <t>Бюджет Івано-Франківської міської територіальної громади</t>
  </si>
  <si>
    <t>Проведення заходів з енергозбереження (заміна вікон сходової клітки на вул. Петлюри, буд. 23 (4 під'їзд) в м. Івано-Франківську Івано-Франківської територіальної громади)</t>
  </si>
  <si>
    <t>Ремонт укриття (заміна дверей аварійної сходової клітки) в Ліцеї № 21 імені Євгена Коновальця Івано-Франківської міської ради</t>
  </si>
  <si>
    <t>Придбання будівельних матеріалів для здійснення ремонтних робіт коридорних приміщень господарським способом в ЗДО № 29 "Кобзарик" Івано-Франківської міської ради</t>
  </si>
  <si>
    <t>Ремонт даху будинку, пам'ятки архітектури місцевого значення охоронний номер 1785-ІФ, за адресою вул. Василіянок, 11 у м. Івано-Франківську (капітальний ремонт)</t>
  </si>
  <si>
    <t>Бюджет Кутської селищної територіальної громади</t>
  </si>
  <si>
    <t>Придбання обладнання харчоблоку для Кутського ліцею Кутської селищної ради Косівського району Івано-Франківської області</t>
  </si>
  <si>
    <t>Бюджет Вигодської селищної територіальної громади</t>
  </si>
  <si>
    <t xml:space="preserve">Ремонт амбулаторії загальної практики сімейної медицини села Шевченкове по вул. Шевченка, 30 Калуського району Івано-Франківської області </t>
  </si>
  <si>
    <t>Встановлення вуличного освітлення в               с. Максимівка Вигодської селищної ради Калуського району Івано-Франківської області</t>
  </si>
  <si>
    <t>Бюджет Витвицької сільської територіальної громади</t>
  </si>
  <si>
    <t>Придбання меблів для Витвицької публічної центральної сільської бібліотеки</t>
  </si>
  <si>
    <t xml:space="preserve">Придбання меблів для Витвицької сільської ради ТГ </t>
  </si>
  <si>
    <t>Бюджет Калуської міської територіальної громади</t>
  </si>
  <si>
    <t>Придбання комп'ютерного обладнання для облаштування укриття у Калуському ліцеї № 1 Калуської міської ради, що знаходиться за адресою: вул. Франка, 6,            м. Калуш</t>
  </si>
  <si>
    <t>Бюджет Лисецької селищної територіальної громади</t>
  </si>
  <si>
    <t>Капітальний ремонт дорожнього покриття вул.Набережна (від ПК 0+91 до ПК 1+69) в с. Старий Лисець Лисецької селищної ради Івано-Франківського району Івано-Франківської області</t>
  </si>
  <si>
    <t>Бюджет Отинійської селищної територіальної громади</t>
  </si>
  <si>
    <t>Зміцнення матеріально-технічної бази закладів дошкільної освіти Отинійської селищної ради, а саме: Отинійський ЗДО – 50000 грн., Воронський ЗДО – 30000 грн., Угорницький ЗДО – 50000 грн., Струпківський ЗДО – 30000 грн.</t>
  </si>
  <si>
    <t>Бюджет Пасічнянської сільської територіальної громади</t>
  </si>
  <si>
    <t xml:space="preserve">Капітальний ремонт системи опалення Пасічнянського ліцею (в тому числі виготовлення проектно-кошторисної документації, експертиза проекту та технічний нагляд) </t>
  </si>
  <si>
    <t>Бюджет Переріслянської сільської територіальної громади</t>
  </si>
  <si>
    <t xml:space="preserve">Придбання пральної машини та принтера для Гаврилівського закладу дошкільної освіти "Незабудка" </t>
  </si>
  <si>
    <t>Бюджет Рожнятівської селищної територіальної громади</t>
  </si>
  <si>
    <t xml:space="preserve">Влаштування водостічної системи даху адміністративного будинку в селі Камінь Рожнятівської селищної територіальної громади </t>
  </si>
  <si>
    <t>Влаштування дахового покриття водозабірника села Камінь Рожнятівської селищної територіальної громади</t>
  </si>
  <si>
    <t>Придбання кольорового принтера для ЗДО "Вербівочка" с. Вербівка Рожнятівської селищної територіальної громади</t>
  </si>
  <si>
    <t xml:space="preserve">Придбання ноутбука для ЗДО "Журавлик" с. Нижній Струтинь Рожнятівської селищної територіальної громади </t>
  </si>
  <si>
    <t xml:space="preserve">Впровадження енергозберігаючих заходів зі встановленням енергозберігаючих ламп в елементах благоустрою с. Петранка Рожнятівської селищної територіальної громади </t>
  </si>
  <si>
    <t xml:space="preserve">Покращення матеріально-технічної бази Рожнятівського закладу дошкільної освіти (ясла-садок) "Золота рибка" Рожнятівської селищної ради Івано-Франківської області </t>
  </si>
  <si>
    <t>Покращення матеріально-технічної бази Петранківської гімназії Рожнятівської селищної ради Івано-Франківської області (придбання вхідних металопластикових дверей)</t>
  </si>
  <si>
    <t xml:space="preserve">Придбання спортивного обладнання для Рожнятівської  ДЮСШ </t>
  </si>
  <si>
    <t>Бюджет Надвірнянської міської територіальної громади</t>
  </si>
  <si>
    <t xml:space="preserve">Закупівля та монтаж медичного обладнання для відділення реабілітації та відновлювальної медицини КНП "Надвірнянська ЦРЛ" Надвірнянської міської ради </t>
  </si>
  <si>
    <t>Бюджет Печеніжинської селищної територіальної громади</t>
  </si>
  <si>
    <t>Придбання матеріалів для виконання робіт  господарським способом з підготовки об'єктів до опалювального сезону та заходів з енергозбереження в Печеніжинському ліцеї Печеніжинської селищної ради</t>
  </si>
  <si>
    <t>Бюджет Солотвинської селищної територіальної громади</t>
  </si>
  <si>
    <t>Благоустрій Марківського сільського кладовища Солотвинської селищної територіальної громади</t>
  </si>
  <si>
    <t xml:space="preserve">Придбання столів в укриття для Бабченського ліцею Солотвинської селищної ради </t>
  </si>
  <si>
    <t>Облаштування (виготовлення та встановлення) закритої літньої сцени для проведення заходів у с. Маркова Солотвинської селищної ради Івано-Франківського району Івано-Франківської області</t>
  </si>
  <si>
    <t>Бюджет Снятинської міської територіальної громади</t>
  </si>
  <si>
    <t xml:space="preserve">Придбання спортивного інвентарю для Снятинської дитячо-юнацької спортивної школи Снятинської міської ради Коломийського району Івано-Франківської області </t>
  </si>
  <si>
    <t>Капітальний ремонт будівлі та прилеглої території амбулаторії загальної практики сімейної медицини по вул. Шкільна, 34 в        с. Белелуя Коломийського району Івано-Франківської області</t>
  </si>
  <si>
    <t>Придбання меблів для амбулаторії загальної практики сімейної медицини по вул. Шкільна, 34 в с. Белелуя Коломийського району Івано-Франківської області</t>
  </si>
  <si>
    <t>Бюджет Олешанської сільської територіальної громади</t>
  </si>
  <si>
    <t>На виконання заходів з підготовки об’єктів до опалювального сезону на капітальний ремонт котельні стаціонарного відділення КУ "Центр надання соціальних послуг Олешанської сільської ради" с. Петрів Олешанської селищної ради Івано-Франківського району</t>
  </si>
  <si>
    <t>Відновлення зруйнованого дорожнього покриття вулиці Франка в селі Олеша Олешанської сільської ради</t>
  </si>
  <si>
    <t>Бюджет Перегінської селищної територіальної громади</t>
  </si>
  <si>
    <t xml:space="preserve">Придбання будівельних матеріалів (ринв, водостічних труб та супутніх товарів) для ремонту Перегінського ліцею № 1 Перегінської селищної ради </t>
  </si>
  <si>
    <t>Бюджет Тлумацької міської територіальної громади</t>
  </si>
  <si>
    <t>Поточний ремонт приміщення Тлумацької дитячої музичної школи Тлумацької міської ради Івано-Франківського району Івано-Франківської області</t>
  </si>
  <si>
    <t>Поточний ремонт дорожнього покриття вулиці Шевченка в місті Тлумач Івано-Франківського району, Івано-Франківської області</t>
  </si>
  <si>
    <t>Поточний ремонт дорожнього покриття частини вулиць Винниченка, Кармелюка, Ольги Кобилянської в місті Тлумач Івано-Франківського району Івано-Франківської області</t>
  </si>
  <si>
    <t>Бюджет Тисменицької міської територіальної громади</t>
  </si>
  <si>
    <t xml:space="preserve">Придбання бруківки для благоустрою території кладовища біля вул. Івана Франка в с. Хом'яківка Тисменицької міської ради Івано-Франківського району Івано-Франківської області </t>
  </si>
  <si>
    <t>Поточний ремонт санітарної кімнати для осіб з інвалідністю в приміщенні на вул. Галицька, 17 Тисменицької міської ради Івано-Франківського району Івано-Франківської області</t>
  </si>
  <si>
    <t>Благоустрій території кладовища біля вул. Івана Франка в с. Хом'яківка Тисменицької міської ради Івано-Франківського району Івано-Франківської області</t>
  </si>
  <si>
    <t>Технагляд "Благоустрій території кладовища вул. Івана Франка в                                   с. Хом'яківка Тисменицької міської ради Івано-Франківського району Івано-Франківської області"</t>
  </si>
  <si>
    <t>Бюджет Яблунівської селищної територіальної громади</t>
  </si>
  <si>
    <t>Капітальний ремонт даху Середньоберезівського ліцею Яблунівської селищної ради Косівського району Івано-Франківської області</t>
  </si>
  <si>
    <t>Бюджет Яремчанської міської територіальної громади</t>
  </si>
  <si>
    <t>Капітальний ремонт сходової, придбання та встановлення розсувних дверей до центрального входу Комунального некомерційного приміщення "Яремчанська центральна міська лікарня"</t>
  </si>
  <si>
    <t>На виконання заходів регіональної цільової програми "Духовне життя на 2022-2026 роки)</t>
  </si>
  <si>
    <t>Бюджет Галицької міської територіальної громади</t>
  </si>
  <si>
    <t>Благоустрій території молитовної церкви - каплиці Мучеників Івано-Франківських (Станіславських) по вул. Замкова, 19 А в           м. Галич Івано-Франківського району Івано-Франківської області (капітальний ремонт)</t>
  </si>
  <si>
    <t xml:space="preserve">Придбання матеріалів, будівельних матеріалів для проведення ремонтних робіт господарським способом церкви "Успіння Пресвятої Богородиці"                      с. Вікторів Галицького деканату УАПЦ </t>
  </si>
  <si>
    <t>Придбання будівельних матеріалів для релігійної громади Святого великомученика Юрія УГКЦ с. Угорники</t>
  </si>
  <si>
    <t xml:space="preserve">Придбання будівельних матеріалів на проведення ремонту храму Святого Архистратига Михаїла Української Греко-Католицької церкви за адресою: вул. Вовчинецька, 32 с. Вовчинець Івано-Франківської міської територіальної громади </t>
  </si>
  <si>
    <t xml:space="preserve">Придбання будівельних матеріалів для проведення ремонтних робіт господарським способом храму УГКЦ Святого Михаїла Калуського деканату Івано-Франківської області </t>
  </si>
  <si>
    <t>Придбання будівельних матеріалів для проведення ремонтних робіт господарським способом храму УГКЦ Царя Христа м. Тлумач Тлумацької територіальної громади Івано-Франківського району</t>
  </si>
  <si>
    <t>Придбання настінних кондиціонерів для храму УГКЦ Святого Архистратига Божого Михаїла с. Нижнів Тлумацької територіальної громади Івано-Франківського району</t>
  </si>
  <si>
    <t>Директор департаменту</t>
  </si>
  <si>
    <t xml:space="preserve">фінансів Івано-Франківської </t>
  </si>
  <si>
    <t>облдержадміністрації</t>
  </si>
  <si>
    <t>Наталія КУЧМА</t>
  </si>
</sst>
</file>

<file path=xl/styles.xml><?xml version="1.0" encoding="utf-8"?>
<styleSheet xmlns="http://schemas.openxmlformats.org/spreadsheetml/2006/main" xml:space="preserve">
  <numFmts count="2">
    <numFmt numFmtId="164" formatCode="#,##0.000"/>
    <numFmt numFmtId="165" formatCode="0.0"/>
  </numFmts>
  <fonts count="1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6"/>
      <color rgb="FF000000"/>
      <name val="Times New Roman"/>
    </font>
    <font>
      <b val="0"/>
      <i val="0"/>
      <strike val="0"/>
      <u val="none"/>
      <sz val="20"/>
      <color rgb="FF000000"/>
      <name val="Arial"/>
    </font>
    <font>
      <b val="1"/>
      <i val="0"/>
      <strike val="0"/>
      <u val="none"/>
      <sz val="20"/>
      <color rgb="FF000000"/>
      <name val="Times New Roman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none"/>
      <sz val="20"/>
      <color rgb="FF000000"/>
      <name val="Times New Roman"/>
    </font>
    <font>
      <b val="1"/>
      <i val="0"/>
      <strike val="0"/>
      <u val="none"/>
      <sz val="24"/>
      <color rgb="FF000000"/>
      <name val="Times New Roman"/>
    </font>
    <font>
      <b val="0"/>
      <i val="0"/>
      <strike val="0"/>
      <u val="none"/>
      <sz val="24"/>
      <color rgb="FF000000"/>
      <name val="Times New Roman"/>
    </font>
    <font>
      <b val="0"/>
      <i val="0"/>
      <strike val="0"/>
      <u val="none"/>
      <sz val="30"/>
      <color rgb="FF000000"/>
      <name val="Arial"/>
    </font>
    <font>
      <b val="1"/>
      <i val="0"/>
      <strike val="0"/>
      <u val="none"/>
      <sz val="30"/>
      <color rgb="FF000000"/>
      <name val="Times New Roman"/>
    </font>
    <font>
      <b val="0"/>
      <i val="0"/>
      <strike val="0"/>
      <u val="none"/>
      <sz val="28"/>
      <color rgb="FF000000"/>
      <name val="Times New Roman"/>
    </font>
    <font>
      <b val="0"/>
      <i val="1"/>
      <strike val="0"/>
      <u val="none"/>
      <sz val="24"/>
      <color rgb="FF000000"/>
      <name val="Times New Roman"/>
    </font>
    <font>
      <b val="1"/>
      <i val="1"/>
      <strike val="0"/>
      <u val="none"/>
      <sz val="24"/>
      <color rgb="FF000000"/>
      <name val="Times New Roman"/>
    </font>
    <font>
      <b val="1"/>
      <i val="0"/>
      <strike val="0"/>
      <u val="none"/>
      <sz val="28"/>
      <color rgb="FF000000"/>
      <name val="Times New Roman"/>
    </font>
    <font>
      <b val="1"/>
      <i val="0"/>
      <strike val="0"/>
      <u val="none"/>
      <sz val="23"/>
      <color rgb="FF000000"/>
      <name val="Times New Roman"/>
    </font>
    <font>
      <b val="0"/>
      <i val="0"/>
      <strike val="0"/>
      <u val="none"/>
      <sz val="2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" fillId="0" borderId="0" applyFont="1" applyNumberFormat="1" applyFill="0" applyBorder="0" applyAlignment="1" applyProtection="true">
      <alignment horizontal="general" vertical="top" textRotation="0" wrapText="tru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16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7" numFmtId="49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7" numFmtId="49" fillId="0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7" numFmtId="0" fillId="2" borderId="0" applyFont="1" applyNumberFormat="0" applyFill="1" applyBorder="0" applyAlignment="1" applyProtection="true">
      <alignment horizontal="left" vertical="center" textRotation="0" wrapText="true" shrinkToFit="false"/>
      <protection hidden="false"/>
    </xf>
    <xf xfId="0" fontId="7" numFmtId="4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6" numFmtId="4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0" numFmtId="165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6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6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49" fillId="0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7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6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7" numFmtId="49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1" numFmtId="49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2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7" numFmtId="3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3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7" numFmtId="0" fillId="2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1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2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3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6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9" numFmtId="1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62"/>
  <sheetViews>
    <sheetView tabSelected="1" workbookViewId="0" zoomScale="60" zoomScaleNormal="50" view="pageBreakPreview" showGridLines="true" showRowColHeaders="1">
      <selection activeCell="C9" sqref="C9"/>
    </sheetView>
  </sheetViews>
  <sheetFormatPr customHeight="true" defaultRowHeight="24.6" defaultColWidth="9.109375" outlineLevelRow="0" outlineLevelCol="0"/>
  <cols>
    <col min="1" max="1" width="24.21875" customWidth="true" style="2"/>
    <col min="2" max="2" width="82.44140625" customWidth="true" style="2"/>
    <col min="3" max="3" width="26.44140625" customWidth="true" style="2"/>
    <col min="4" max="4" width="28.44140625" customWidth="true" style="2"/>
    <col min="5" max="5" width="28.44140625" customWidth="true" style="4"/>
    <col min="6" max="6" width="14.5546875" customWidth="true" style="2"/>
    <col min="7" max="7" width="12.109375" customWidth="true" style="2"/>
    <col min="8" max="8" width="9.109375" style="2"/>
    <col min="9" max="9" width="26.88671875" customWidth="true" style="2"/>
    <col min="10" max="10" width="9.109375" style="2"/>
    <col min="11" max="11" width="9.109375" style="2"/>
    <col min="12" max="12" width="9.109375" style="2"/>
    <col min="13" max="13" width="9.109375" style="2"/>
    <col min="14" max="14" width="11" customWidth="true" style="2"/>
  </cols>
  <sheetData>
    <row r="1" spans="1:14" customHeight="1" ht="2.25">
      <c r="C1" s="57"/>
      <c r="D1" s="57"/>
      <c r="E1" s="57"/>
    </row>
    <row r="2" spans="1:14" customHeight="1" ht="6"/>
    <row r="3" spans="1:14" customHeight="1" ht="37.2">
      <c r="A3" s="12"/>
      <c r="B3" s="13"/>
      <c r="C3" s="58" t="s">
        <v>0</v>
      </c>
      <c r="D3" s="58"/>
      <c r="E3" s="58"/>
    </row>
    <row r="4" spans="1:14" customHeight="1" ht="37.5">
      <c r="A4" s="12"/>
      <c r="B4" s="14"/>
      <c r="C4" s="58" t="s">
        <v>1</v>
      </c>
      <c r="D4" s="58"/>
      <c r="E4" s="58"/>
    </row>
    <row r="5" spans="1:14" customHeight="1" ht="37.5">
      <c r="A5" s="12"/>
      <c r="B5" s="14"/>
      <c r="C5" s="58" t="s">
        <v>2</v>
      </c>
      <c r="D5" s="58"/>
      <c r="E5" s="58"/>
    </row>
    <row r="6" spans="1:14" customHeight="1" ht="37.5">
      <c r="A6" s="12"/>
      <c r="B6" s="14"/>
      <c r="C6" s="58" t="s">
        <v>3</v>
      </c>
      <c r="D6" s="58"/>
      <c r="E6" s="58"/>
    </row>
    <row r="7" spans="1:14" customHeight="1" ht="37.5">
      <c r="A7" s="12"/>
      <c r="B7" s="14"/>
      <c r="C7" s="58" t="s">
        <v>4</v>
      </c>
      <c r="D7" s="58"/>
      <c r="E7" s="58"/>
    </row>
    <row r="8" spans="1:14" customHeight="1" ht="37.2">
      <c r="A8" s="12"/>
      <c r="B8" s="13"/>
      <c r="C8" s="13" t="s">
        <v>5</v>
      </c>
      <c r="D8" s="60" t="s">
        <v>6</v>
      </c>
      <c r="E8" s="13" t="s">
        <v>7</v>
      </c>
    </row>
    <row r="9" spans="1:14" customHeight="1" ht="33.75">
      <c r="A9" s="12"/>
      <c r="B9" s="13"/>
      <c r="C9" s="13"/>
      <c r="D9" s="13"/>
      <c r="E9" s="13"/>
    </row>
    <row r="10" spans="1:14" customHeight="1" ht="34.5">
      <c r="A10" s="12"/>
      <c r="B10" s="13"/>
      <c r="C10" s="13"/>
      <c r="D10" s="13"/>
      <c r="E10" s="13"/>
    </row>
    <row r="11" spans="1:14" customHeight="1" ht="38.25">
      <c r="A11" s="59" t="s">
        <v>8</v>
      </c>
      <c r="B11" s="59"/>
      <c r="C11" s="59"/>
      <c r="D11" s="59"/>
      <c r="E11" s="59"/>
    </row>
    <row r="12" spans="1:14" customHeight="1" ht="81.6">
      <c r="A12" s="59" t="s">
        <v>9</v>
      </c>
      <c r="B12" s="59"/>
      <c r="C12" s="59"/>
      <c r="D12" s="59"/>
      <c r="E12" s="59"/>
    </row>
    <row r="13" spans="1:14" customHeight="1" ht="21">
      <c r="A13" s="59"/>
      <c r="B13" s="59"/>
      <c r="C13" s="59"/>
      <c r="D13" s="59"/>
      <c r="E13" s="59"/>
    </row>
    <row r="14" spans="1:14" customHeight="1" ht="19.5">
      <c r="A14" s="3"/>
      <c r="B14" s="3"/>
      <c r="C14" s="3"/>
      <c r="D14" s="3"/>
      <c r="E14" s="3"/>
    </row>
    <row r="15" spans="1:14" customHeight="1" ht="42">
      <c r="A15" s="54" t="s">
        <v>10</v>
      </c>
      <c r="B15" s="53" t="s">
        <v>11</v>
      </c>
      <c r="C15" s="53" t="s">
        <v>12</v>
      </c>
      <c r="D15" s="53"/>
      <c r="E15" s="53"/>
    </row>
    <row r="16" spans="1:14" customHeight="1" ht="69.6">
      <c r="A16" s="54"/>
      <c r="B16" s="53"/>
      <c r="C16" s="9" t="s">
        <v>13</v>
      </c>
      <c r="D16" s="9" t="s">
        <v>14</v>
      </c>
      <c r="E16" s="9" t="s">
        <v>15</v>
      </c>
    </row>
    <row r="17" spans="1:14" customHeight="1" ht="45.75">
      <c r="A17" s="9"/>
      <c r="B17" s="10" t="s">
        <v>16</v>
      </c>
      <c r="C17" s="21">
        <f>SUM(C18:C144)</f>
        <v>6067728</v>
      </c>
      <c r="D17" s="21">
        <f>SUM(D18:D144)</f>
        <v>18432272</v>
      </c>
      <c r="E17" s="21">
        <f>SUM(E18:E144)</f>
        <v>24500000</v>
      </c>
      <c r="F17" s="5"/>
      <c r="G17" s="5"/>
      <c r="I17" s="21"/>
      <c r="N17" s="5"/>
    </row>
    <row r="18" spans="1:14" customHeight="1" ht="59.4">
      <c r="A18" s="9"/>
      <c r="B18" s="10" t="s">
        <v>17</v>
      </c>
      <c r="C18" s="21"/>
      <c r="D18" s="24"/>
      <c r="E18" s="22"/>
    </row>
    <row r="19" spans="1:14" customHeight="1" ht="190.8">
      <c r="A19" s="11" t="s">
        <v>18</v>
      </c>
      <c r="B19" s="15" t="s">
        <v>19</v>
      </c>
      <c r="C19" s="23">
        <v>200000</v>
      </c>
      <c r="D19" s="24">
        <f>5150000+4121372-1400000</f>
        <v>7871372</v>
      </c>
      <c r="E19" s="22">
        <f>C19+D19</f>
        <v>8071372</v>
      </c>
    </row>
    <row r="20" spans="1:14" customHeight="1" ht="64.8">
      <c r="A20" s="25"/>
      <c r="B20" s="31" t="s">
        <v>20</v>
      </c>
      <c r="C20" s="26"/>
      <c r="D20" s="27"/>
      <c r="E20" s="28"/>
    </row>
    <row r="21" spans="1:14" customHeight="1" ht="218.4">
      <c r="A21" s="30" t="s">
        <v>21</v>
      </c>
      <c r="B21" s="29" t="s">
        <v>22</v>
      </c>
      <c r="C21" s="26">
        <f>80000</f>
        <v>80000</v>
      </c>
      <c r="D21" s="26"/>
      <c r="E21" s="28">
        <f>C21+D21</f>
        <v>80000</v>
      </c>
    </row>
    <row r="22" spans="1:14" customHeight="1" ht="57.6">
      <c r="A22" s="30"/>
      <c r="B22" s="31" t="s">
        <v>23</v>
      </c>
      <c r="C22" s="26"/>
      <c r="D22" s="26"/>
      <c r="E22" s="28"/>
    </row>
    <row r="23" spans="1:14" customHeight="1" ht="403.2">
      <c r="A23" s="30" t="s">
        <v>24</v>
      </c>
      <c r="B23" s="29" t="s">
        <v>25</v>
      </c>
      <c r="C23" s="26">
        <f>328628+100000</f>
        <v>428628</v>
      </c>
      <c r="D23" s="26"/>
      <c r="E23" s="28">
        <f>C23+D23</f>
        <v>428628</v>
      </c>
    </row>
    <row r="24" spans="1:14" customHeight="1" ht="68.4">
      <c r="A24" s="30"/>
      <c r="B24" s="31" t="s">
        <v>26</v>
      </c>
      <c r="C24" s="26"/>
      <c r="D24" s="27"/>
      <c r="E24" s="28"/>
    </row>
    <row r="25" spans="1:14" customHeight="1" ht="319.2">
      <c r="A25" s="30" t="s">
        <v>27</v>
      </c>
      <c r="B25" s="29" t="s">
        <v>28</v>
      </c>
      <c r="C25" s="26">
        <f>600100+365000</f>
        <v>965100</v>
      </c>
      <c r="D25" s="27"/>
      <c r="E25" s="28">
        <f>C25+D25</f>
        <v>965100</v>
      </c>
    </row>
    <row r="26" spans="1:14" customHeight="1" ht="70.5">
      <c r="A26" s="32"/>
      <c r="B26" s="31" t="s">
        <v>29</v>
      </c>
      <c r="C26" s="26"/>
      <c r="D26" s="33"/>
      <c r="E26" s="28"/>
    </row>
    <row r="27" spans="1:14" customHeight="1" ht="232.8">
      <c r="A27" s="30" t="s">
        <v>30</v>
      </c>
      <c r="B27" s="34" t="s">
        <v>31</v>
      </c>
      <c r="C27" s="33"/>
      <c r="D27" s="33"/>
      <c r="E27" s="28"/>
    </row>
    <row r="28" spans="1:14" customHeight="1" ht="291">
      <c r="A28" s="30"/>
      <c r="B28" s="29" t="s">
        <v>32</v>
      </c>
      <c r="C28" s="26"/>
      <c r="D28" s="26">
        <v>340000</v>
      </c>
      <c r="E28" s="28">
        <f>C28+D28</f>
        <v>340000</v>
      </c>
    </row>
    <row r="29" spans="1:14" customHeight="1" ht="132.6">
      <c r="A29" s="30"/>
      <c r="B29" s="29" t="s">
        <v>33</v>
      </c>
      <c r="C29" s="26">
        <v>160000</v>
      </c>
      <c r="D29" s="27"/>
      <c r="E29" s="28">
        <f>C29+D29</f>
        <v>160000</v>
      </c>
    </row>
    <row r="30" spans="1:14" customHeight="1" ht="129">
      <c r="A30" s="30"/>
      <c r="B30" s="29" t="s">
        <v>34</v>
      </c>
      <c r="C30" s="26">
        <v>80000</v>
      </c>
      <c r="D30" s="27"/>
      <c r="E30" s="28">
        <f>C30+D30</f>
        <v>80000</v>
      </c>
    </row>
    <row r="31" spans="1:14" customHeight="1" ht="202.2">
      <c r="A31" s="30"/>
      <c r="B31" s="29" t="s">
        <v>35</v>
      </c>
      <c r="C31" s="26"/>
      <c r="D31" s="26">
        <v>100000</v>
      </c>
      <c r="E31" s="28">
        <f>C31+D31</f>
        <v>100000</v>
      </c>
    </row>
    <row r="32" spans="1:14" customHeight="1" ht="67.8">
      <c r="A32" s="30" t="s">
        <v>36</v>
      </c>
      <c r="B32" s="29" t="s">
        <v>37</v>
      </c>
      <c r="C32" s="26">
        <v>146000</v>
      </c>
      <c r="D32" s="27"/>
      <c r="E32" s="28">
        <f>C32+D32</f>
        <v>146000</v>
      </c>
    </row>
    <row r="33" spans="1:14" customHeight="1" ht="156">
      <c r="A33" s="30"/>
      <c r="B33" s="35" t="s">
        <v>38</v>
      </c>
      <c r="C33" s="27"/>
      <c r="D33" s="27"/>
      <c r="E33" s="28"/>
    </row>
    <row r="34" spans="1:14" customHeight="1" ht="337.2">
      <c r="A34" s="36">
        <v>1917330</v>
      </c>
      <c r="B34" s="37" t="s">
        <v>39</v>
      </c>
      <c r="C34" s="27"/>
      <c r="D34" s="27">
        <v>4450000.0</v>
      </c>
      <c r="E34" s="28">
        <f>C34+D34</f>
        <v>4450000</v>
      </c>
    </row>
    <row r="35" spans="1:14" customHeight="1" ht="184.5">
      <c r="A35" s="36"/>
      <c r="B35" s="35" t="s">
        <v>40</v>
      </c>
      <c r="C35" s="33"/>
      <c r="D35" s="33"/>
      <c r="E35" s="28"/>
    </row>
    <row r="36" spans="1:14" customHeight="1" ht="227.4">
      <c r="A36" s="36">
        <v>1917461</v>
      </c>
      <c r="B36" s="37" t="s">
        <v>41</v>
      </c>
      <c r="C36" s="27"/>
      <c r="D36" s="27"/>
      <c r="E36" s="28"/>
    </row>
    <row r="37" spans="1:14" customHeight="1" ht="203.4">
      <c r="A37" s="36"/>
      <c r="B37" s="37" t="s">
        <v>42</v>
      </c>
      <c r="C37" s="27"/>
      <c r="D37" s="27">
        <v>630000</v>
      </c>
      <c r="E37" s="28">
        <f>C37+D37</f>
        <v>630000</v>
      </c>
    </row>
    <row r="38" spans="1:14" customHeight="1" ht="62.25">
      <c r="A38" s="38"/>
      <c r="B38" s="39" t="s">
        <v>43</v>
      </c>
      <c r="C38" s="40"/>
      <c r="D38" s="40"/>
      <c r="E38" s="28"/>
    </row>
    <row r="39" spans="1:14" customHeight="1" ht="39.75">
      <c r="A39" s="30" t="s">
        <v>44</v>
      </c>
      <c r="B39" s="39" t="s">
        <v>45</v>
      </c>
      <c r="C39" s="40"/>
      <c r="D39" s="40"/>
      <c r="E39" s="28"/>
    </row>
    <row r="40" spans="1:14" customHeight="1" ht="118.2">
      <c r="A40" s="41"/>
      <c r="B40" s="42" t="s">
        <v>46</v>
      </c>
      <c r="C40" s="40"/>
      <c r="D40" s="40"/>
      <c r="E40" s="28"/>
    </row>
    <row r="41" spans="1:14" customHeight="1" ht="64.5">
      <c r="A41" s="41"/>
      <c r="B41" s="43" t="s">
        <v>47</v>
      </c>
      <c r="C41" s="44"/>
      <c r="D41" s="40"/>
      <c r="E41" s="28"/>
    </row>
    <row r="42" spans="1:14" customHeight="1" ht="162">
      <c r="A42" s="41"/>
      <c r="B42" s="37" t="s">
        <v>48</v>
      </c>
      <c r="C42" s="44"/>
      <c r="D42" s="44">
        <v>800000</v>
      </c>
      <c r="E42" s="28">
        <f>C42+D42</f>
        <v>800000</v>
      </c>
    </row>
    <row r="43" spans="1:14" customHeight="1" ht="62.25">
      <c r="A43" s="41"/>
      <c r="B43" s="43" t="s">
        <v>49</v>
      </c>
      <c r="C43" s="44"/>
      <c r="D43" s="40"/>
      <c r="E43" s="28"/>
    </row>
    <row r="44" spans="1:14" customHeight="1" ht="136.8">
      <c r="A44" s="41"/>
      <c r="B44" s="37" t="s">
        <v>50</v>
      </c>
      <c r="C44" s="44">
        <v>100000</v>
      </c>
      <c r="D44" s="40"/>
      <c r="E44" s="28">
        <f>C44+D44</f>
        <v>100000</v>
      </c>
    </row>
    <row r="45" spans="1:14" customHeight="1" ht="60.6">
      <c r="A45" s="41"/>
      <c r="B45" s="43" t="s">
        <v>51</v>
      </c>
      <c r="C45" s="44"/>
      <c r="D45" s="40"/>
      <c r="E45" s="28"/>
    </row>
    <row r="46" spans="1:14" customHeight="1" ht="102.6">
      <c r="A46" s="41"/>
      <c r="B46" s="37" t="s">
        <v>52</v>
      </c>
      <c r="C46" s="44"/>
      <c r="D46" s="44">
        <v>100000</v>
      </c>
      <c r="E46" s="28">
        <f>C46+D46</f>
        <v>100000</v>
      </c>
    </row>
    <row r="47" spans="1:14" customHeight="1" ht="166.8">
      <c r="A47" s="41"/>
      <c r="B47" s="37" t="s">
        <v>53</v>
      </c>
      <c r="C47" s="44"/>
      <c r="D47" s="44">
        <v>160000</v>
      </c>
      <c r="E47" s="28">
        <f>C47+D47</f>
        <v>160000</v>
      </c>
    </row>
    <row r="48" spans="1:14" customHeight="1" ht="64.5">
      <c r="A48" s="41"/>
      <c r="B48" s="43" t="s">
        <v>54</v>
      </c>
      <c r="C48" s="44"/>
      <c r="D48" s="40"/>
      <c r="E48" s="28"/>
    </row>
    <row r="49" spans="1:14" customHeight="1" ht="228.6">
      <c r="A49" s="41"/>
      <c r="B49" s="37" t="s">
        <v>55</v>
      </c>
      <c r="C49" s="44">
        <v>200000</v>
      </c>
      <c r="D49" s="40"/>
      <c r="E49" s="28">
        <f>C49+D49</f>
        <v>200000</v>
      </c>
    </row>
    <row r="50" spans="1:14" customHeight="1" ht="69">
      <c r="A50" s="41"/>
      <c r="B50" s="43" t="s">
        <v>56</v>
      </c>
      <c r="C50" s="44"/>
      <c r="D50" s="40"/>
      <c r="E50" s="28"/>
    </row>
    <row r="51" spans="1:14" customHeight="1" ht="103.2">
      <c r="A51" s="41"/>
      <c r="B51" s="37" t="s">
        <v>57</v>
      </c>
      <c r="C51" s="44">
        <v>95000</v>
      </c>
      <c r="D51" s="40"/>
      <c r="E51" s="28">
        <f>C51+D51</f>
        <v>95000</v>
      </c>
    </row>
    <row r="52" spans="1:14" customHeight="1" ht="103.2">
      <c r="A52" s="41"/>
      <c r="B52" s="37" t="s">
        <v>58</v>
      </c>
      <c r="C52" s="44">
        <v>85000</v>
      </c>
      <c r="D52" s="40"/>
      <c r="E52" s="28">
        <f>C52+D52</f>
        <v>85000</v>
      </c>
    </row>
    <row r="53" spans="1:14" customHeight="1" ht="165.6">
      <c r="A53" s="41"/>
      <c r="B53" s="37" t="s">
        <v>59</v>
      </c>
      <c r="C53" s="44"/>
      <c r="D53" s="44">
        <v>30000</v>
      </c>
      <c r="E53" s="28">
        <f>C53+D53</f>
        <v>30000</v>
      </c>
    </row>
    <row r="54" spans="1:14" customHeight="1" ht="136.8">
      <c r="A54" s="41"/>
      <c r="B54" s="37" t="s">
        <v>60</v>
      </c>
      <c r="C54" s="45"/>
      <c r="D54" s="45">
        <v>100000</v>
      </c>
      <c r="E54" s="28">
        <f>C54+D54</f>
        <v>100000</v>
      </c>
    </row>
    <row r="55" spans="1:14" customHeight="1" ht="102.6">
      <c r="A55" s="41"/>
      <c r="B55" s="37" t="s">
        <v>61</v>
      </c>
      <c r="C55" s="45"/>
      <c r="D55" s="45">
        <v>100000</v>
      </c>
      <c r="E55" s="28">
        <f>C55+D55</f>
        <v>100000</v>
      </c>
    </row>
    <row r="56" spans="1:14" customHeight="1" ht="66">
      <c r="A56" s="41"/>
      <c r="B56" s="43" t="s">
        <v>62</v>
      </c>
      <c r="C56" s="44"/>
      <c r="D56" s="40"/>
      <c r="E56" s="28"/>
    </row>
    <row r="57" spans="1:14" customHeight="1" ht="79.8">
      <c r="A57" s="41"/>
      <c r="B57" s="37" t="s">
        <v>63</v>
      </c>
      <c r="C57" s="44">
        <v>100000</v>
      </c>
      <c r="D57" s="40"/>
      <c r="E57" s="28">
        <f>C57+D57</f>
        <v>100000</v>
      </c>
    </row>
    <row r="58" spans="1:14" customHeight="1" ht="66">
      <c r="A58" s="41"/>
      <c r="B58" s="43" t="s">
        <v>64</v>
      </c>
      <c r="C58" s="44"/>
      <c r="D58" s="40"/>
      <c r="E58" s="28"/>
    </row>
    <row r="59" spans="1:14" customHeight="1" ht="134.4">
      <c r="A59" s="41"/>
      <c r="B59" s="37" t="s">
        <v>65</v>
      </c>
      <c r="C59" s="44">
        <v>200000</v>
      </c>
      <c r="D59" s="40"/>
      <c r="E59" s="28">
        <f>C59+D59</f>
        <v>200000</v>
      </c>
    </row>
    <row r="60" spans="1:14" customHeight="1" ht="139.2">
      <c r="A60" s="41"/>
      <c r="B60" s="37" t="s">
        <v>66</v>
      </c>
      <c r="C60" s="44">
        <v>50000</v>
      </c>
      <c r="D60" s="40"/>
      <c r="E60" s="28">
        <f>C60+D60</f>
        <v>50000</v>
      </c>
    </row>
    <row r="61" spans="1:14" customHeight="1" ht="131.4">
      <c r="A61" s="41"/>
      <c r="B61" s="37" t="s">
        <v>67</v>
      </c>
      <c r="C61" s="44"/>
      <c r="D61" s="44">
        <v>30000</v>
      </c>
      <c r="E61" s="28">
        <f>C61+D61</f>
        <v>30000</v>
      </c>
    </row>
    <row r="62" spans="1:14" customHeight="1" ht="129">
      <c r="A62" s="41"/>
      <c r="B62" s="37" t="s">
        <v>68</v>
      </c>
      <c r="C62" s="44"/>
      <c r="D62" s="44">
        <v>30000</v>
      </c>
      <c r="E62" s="28">
        <f>C62+D62</f>
        <v>30000</v>
      </c>
    </row>
    <row r="63" spans="1:14" customHeight="1" ht="64.8">
      <c r="A63" s="30"/>
      <c r="B63" s="43" t="s">
        <v>69</v>
      </c>
      <c r="C63" s="44"/>
      <c r="D63" s="27"/>
      <c r="E63" s="28"/>
    </row>
    <row r="64" spans="1:14" customHeight="1" ht="130.2">
      <c r="A64" s="36"/>
      <c r="B64" s="37" t="s">
        <v>70</v>
      </c>
      <c r="C64" s="44"/>
      <c r="D64" s="44">
        <v>100000</v>
      </c>
      <c r="E64" s="28">
        <f>C64+D64</f>
        <v>100000</v>
      </c>
    </row>
    <row r="65" spans="1:14" customHeight="1" ht="160.8">
      <c r="A65" s="36"/>
      <c r="B65" s="37" t="s">
        <v>71</v>
      </c>
      <c r="C65" s="44">
        <v>60000</v>
      </c>
      <c r="D65" s="27"/>
      <c r="E65" s="28">
        <f>C65+D65</f>
        <v>60000</v>
      </c>
    </row>
    <row r="66" spans="1:14" customHeight="1" ht="189">
      <c r="A66" s="36"/>
      <c r="B66" s="37" t="s">
        <v>72</v>
      </c>
      <c r="C66" s="44">
        <v>50000</v>
      </c>
      <c r="D66" s="27"/>
      <c r="E66" s="28">
        <f>C66+D66</f>
        <v>50000</v>
      </c>
    </row>
    <row r="67" spans="1:14" customHeight="1" ht="66.6">
      <c r="A67" s="36"/>
      <c r="B67" s="43" t="s">
        <v>73</v>
      </c>
      <c r="C67" s="44"/>
      <c r="D67" s="27"/>
      <c r="E67" s="28"/>
    </row>
    <row r="68" spans="1:14" customHeight="1" ht="132">
      <c r="A68" s="36"/>
      <c r="B68" s="37" t="s">
        <v>74</v>
      </c>
      <c r="C68" s="44">
        <v>99900</v>
      </c>
      <c r="D68" s="27"/>
      <c r="E68" s="28">
        <f>C68+D68</f>
        <v>99900</v>
      </c>
    </row>
    <row r="69" spans="1:14" customHeight="1" ht="106.8">
      <c r="A69" s="36"/>
      <c r="B69" s="37" t="s">
        <v>75</v>
      </c>
      <c r="C69" s="44">
        <v>30000</v>
      </c>
      <c r="D69" s="27"/>
      <c r="E69" s="28">
        <f>C69+D69</f>
        <v>30000</v>
      </c>
    </row>
    <row r="70" spans="1:14" customHeight="1" ht="163.5">
      <c r="A70" s="36"/>
      <c r="B70" s="37" t="s">
        <v>76</v>
      </c>
      <c r="C70" s="44">
        <v>30000</v>
      </c>
      <c r="D70" s="27"/>
      <c r="E70" s="28">
        <f>C70+D70</f>
        <v>30000</v>
      </c>
    </row>
    <row r="71" spans="1:14" customHeight="1" ht="68.4">
      <c r="A71" s="36"/>
      <c r="B71" s="43" t="s">
        <v>77</v>
      </c>
      <c r="C71" s="44"/>
      <c r="D71" s="27"/>
      <c r="E71" s="28"/>
    </row>
    <row r="72" spans="1:14" customHeight="1" ht="160.8">
      <c r="A72" s="36"/>
      <c r="B72" s="37" t="s">
        <v>78</v>
      </c>
      <c r="C72" s="44">
        <v>75000</v>
      </c>
      <c r="D72" s="27"/>
      <c r="E72" s="28">
        <f>C72+D72</f>
        <v>75000</v>
      </c>
    </row>
    <row r="73" spans="1:14" customHeight="1" ht="134.4">
      <c r="A73" s="36"/>
      <c r="B73" s="37" t="s">
        <v>79</v>
      </c>
      <c r="C73" s="44">
        <v>25000</v>
      </c>
      <c r="D73" s="27"/>
      <c r="E73" s="28">
        <f>C73+D73</f>
        <v>25000</v>
      </c>
    </row>
    <row r="74" spans="1:14" customHeight="1" ht="164.4">
      <c r="A74" s="36"/>
      <c r="B74" s="37" t="s">
        <v>80</v>
      </c>
      <c r="C74" s="44">
        <v>80000</v>
      </c>
      <c r="D74" s="27"/>
      <c r="E74" s="28">
        <f>C74+D74</f>
        <v>80000</v>
      </c>
    </row>
    <row r="75" spans="1:14" customHeight="1" ht="169.8">
      <c r="A75" s="36"/>
      <c r="B75" s="46" t="s">
        <v>81</v>
      </c>
      <c r="C75" s="45"/>
      <c r="D75" s="45">
        <v>350000</v>
      </c>
      <c r="E75" s="28">
        <f>C75+D75</f>
        <v>350000</v>
      </c>
    </row>
    <row r="76" spans="1:14" customHeight="1" ht="61.8">
      <c r="A76" s="36"/>
      <c r="B76" s="43" t="s">
        <v>82</v>
      </c>
      <c r="C76" s="44"/>
      <c r="D76" s="27"/>
      <c r="E76" s="28"/>
    </row>
    <row r="77" spans="1:14" customHeight="1" ht="132.6">
      <c r="A77" s="36"/>
      <c r="B77" s="37" t="s">
        <v>83</v>
      </c>
      <c r="C77" s="44"/>
      <c r="D77" s="44">
        <v>180000</v>
      </c>
      <c r="E77" s="28">
        <f>C77+D77</f>
        <v>180000</v>
      </c>
    </row>
    <row r="78" spans="1:14" customHeight="1" ht="63">
      <c r="A78" s="36"/>
      <c r="B78" s="43" t="s">
        <v>84</v>
      </c>
      <c r="C78" s="44"/>
      <c r="D78" s="27"/>
      <c r="E78" s="28"/>
    </row>
    <row r="79" spans="1:14" customHeight="1" ht="133.8">
      <c r="A79" s="36"/>
      <c r="B79" s="37" t="s">
        <v>85</v>
      </c>
      <c r="C79" s="44">
        <v>100000</v>
      </c>
      <c r="D79" s="27"/>
      <c r="E79" s="28">
        <f>C79+D79</f>
        <v>100000</v>
      </c>
    </row>
    <row r="80" spans="1:14" customHeight="1" ht="132">
      <c r="A80" s="36"/>
      <c r="B80" s="37" t="s">
        <v>86</v>
      </c>
      <c r="C80" s="44">
        <v>100000</v>
      </c>
      <c r="D80" s="27"/>
      <c r="E80" s="28">
        <f>C80+D80</f>
        <v>100000</v>
      </c>
    </row>
    <row r="81" spans="1:14" customHeight="1" ht="66">
      <c r="A81" s="36"/>
      <c r="B81" s="43" t="s">
        <v>87</v>
      </c>
      <c r="C81" s="44"/>
      <c r="D81" s="27"/>
      <c r="E81" s="28"/>
    </row>
    <row r="82" spans="1:14" customHeight="1" ht="78.6">
      <c r="A82" s="36"/>
      <c r="B82" s="37" t="s">
        <v>88</v>
      </c>
      <c r="C82" s="44">
        <v>50000</v>
      </c>
      <c r="D82" s="27"/>
      <c r="E82" s="28">
        <f>C82+D82</f>
        <v>50000</v>
      </c>
    </row>
    <row r="83" spans="1:14" customHeight="1" ht="78.6">
      <c r="A83" s="36"/>
      <c r="B83" s="37" t="s">
        <v>89</v>
      </c>
      <c r="C83" s="44">
        <v>50000</v>
      </c>
      <c r="D83" s="27"/>
      <c r="E83" s="28">
        <f>C83+D83</f>
        <v>50000</v>
      </c>
    </row>
    <row r="84" spans="1:14" customHeight="1" ht="66">
      <c r="A84" s="36"/>
      <c r="B84" s="43" t="s">
        <v>90</v>
      </c>
      <c r="C84" s="44"/>
      <c r="D84" s="27"/>
      <c r="E84" s="28"/>
    </row>
    <row r="85" spans="1:14" customHeight="1" ht="154.2">
      <c r="A85" s="36"/>
      <c r="B85" s="37" t="s">
        <v>91</v>
      </c>
      <c r="C85" s="44">
        <v>160000</v>
      </c>
      <c r="D85" s="27"/>
      <c r="E85" s="28">
        <f>C85+D85</f>
        <v>160000</v>
      </c>
    </row>
    <row r="86" spans="1:14" customHeight="1" ht="65.25">
      <c r="A86" s="36"/>
      <c r="B86" s="43" t="s">
        <v>92</v>
      </c>
      <c r="C86" s="44"/>
      <c r="D86" s="27"/>
      <c r="E86" s="28"/>
    </row>
    <row r="87" spans="1:14" customHeight="1" ht="153.6">
      <c r="A87" s="36"/>
      <c r="B87" s="37" t="s">
        <v>93</v>
      </c>
      <c r="C87" s="44"/>
      <c r="D87" s="44">
        <v>650000</v>
      </c>
      <c r="E87" s="28">
        <f>C87+D87</f>
        <v>650000</v>
      </c>
    </row>
    <row r="88" spans="1:14" customHeight="1" ht="63.75">
      <c r="A88" s="36"/>
      <c r="B88" s="47" t="s">
        <v>94</v>
      </c>
      <c r="C88" s="44"/>
      <c r="D88" s="27"/>
      <c r="E88" s="28"/>
    </row>
    <row r="89" spans="1:14" customHeight="1" ht="192.6">
      <c r="A89" s="36"/>
      <c r="B89" s="37" t="s">
        <v>95</v>
      </c>
      <c r="C89" s="44">
        <v>160000</v>
      </c>
      <c r="D89" s="27"/>
      <c r="E89" s="28">
        <f>C89+D89</f>
        <v>160000</v>
      </c>
    </row>
    <row r="90" spans="1:14" customHeight="1" ht="63.75">
      <c r="A90" s="36"/>
      <c r="B90" s="43" t="s">
        <v>96</v>
      </c>
      <c r="C90" s="44"/>
      <c r="D90" s="27"/>
      <c r="E90" s="28"/>
    </row>
    <row r="91" spans="1:14" customHeight="1" ht="156.6">
      <c r="A91" s="36"/>
      <c r="B91" s="37" t="s">
        <v>97</v>
      </c>
      <c r="C91" s="44"/>
      <c r="D91" s="44">
        <v>200000</v>
      </c>
      <c r="E91" s="28">
        <f>C91+D91</f>
        <v>200000</v>
      </c>
    </row>
    <row r="92" spans="1:14" customHeight="1" ht="69.75">
      <c r="A92" s="36"/>
      <c r="B92" s="43" t="s">
        <v>98</v>
      </c>
      <c r="C92" s="44"/>
      <c r="D92" s="27"/>
      <c r="E92" s="28"/>
    </row>
    <row r="93" spans="1:14" customHeight="1" ht="93.6">
      <c r="A93" s="36"/>
      <c r="B93" s="37" t="s">
        <v>99</v>
      </c>
      <c r="C93" s="44"/>
      <c r="D93" s="44">
        <v>30000</v>
      </c>
      <c r="E93" s="28">
        <f>C93+D93</f>
        <v>30000</v>
      </c>
    </row>
    <row r="94" spans="1:14" customHeight="1" ht="66">
      <c r="A94" s="36"/>
      <c r="B94" s="43" t="s">
        <v>100</v>
      </c>
      <c r="C94" s="44"/>
      <c r="D94" s="27"/>
      <c r="E94" s="28"/>
    </row>
    <row r="95" spans="1:14" customHeight="1" ht="123.6">
      <c r="A95" s="36"/>
      <c r="B95" s="37" t="s">
        <v>101</v>
      </c>
      <c r="C95" s="44">
        <v>25000</v>
      </c>
      <c r="D95" s="27"/>
      <c r="E95" s="28">
        <f>C95+D95</f>
        <v>25000</v>
      </c>
    </row>
    <row r="96" spans="1:14" customHeight="1" ht="99">
      <c r="A96" s="36"/>
      <c r="B96" s="37" t="s">
        <v>102</v>
      </c>
      <c r="C96" s="44">
        <v>10000</v>
      </c>
      <c r="D96" s="27"/>
      <c r="E96" s="28">
        <f>C96+D96</f>
        <v>10000</v>
      </c>
    </row>
    <row r="97" spans="1:14" customHeight="1" ht="123">
      <c r="A97" s="36"/>
      <c r="B97" s="37" t="s">
        <v>103</v>
      </c>
      <c r="C97" s="44">
        <v>10000</v>
      </c>
      <c r="D97" s="27"/>
      <c r="E97" s="28">
        <f>C97+D97</f>
        <v>10000</v>
      </c>
    </row>
    <row r="98" spans="1:14" customHeight="1" ht="122.4">
      <c r="A98" s="36"/>
      <c r="B98" s="37" t="s">
        <v>104</v>
      </c>
      <c r="C98" s="44">
        <v>20000</v>
      </c>
      <c r="D98" s="27"/>
      <c r="E98" s="28">
        <f>C98+D98</f>
        <v>20000</v>
      </c>
    </row>
    <row r="99" spans="1:14" customHeight="1" ht="152.4">
      <c r="A99" s="36"/>
      <c r="B99" s="37" t="s">
        <v>105</v>
      </c>
      <c r="C99" s="44"/>
      <c r="D99" s="44">
        <v>209000</v>
      </c>
      <c r="E99" s="28">
        <f>C99+D99</f>
        <v>209000</v>
      </c>
    </row>
    <row r="100" spans="1:14" customHeight="1" ht="151.2">
      <c r="A100" s="36"/>
      <c r="B100" s="37" t="s">
        <v>106</v>
      </c>
      <c r="C100" s="44">
        <v>73000</v>
      </c>
      <c r="D100" s="27"/>
      <c r="E100" s="28">
        <f>C100+D100</f>
        <v>73000</v>
      </c>
    </row>
    <row r="101" spans="1:14" customHeight="1" ht="163.5">
      <c r="A101" s="36"/>
      <c r="B101" s="37" t="s">
        <v>107</v>
      </c>
      <c r="C101" s="44">
        <v>35000</v>
      </c>
      <c r="D101" s="27"/>
      <c r="E101" s="28">
        <f>C101+D101</f>
        <v>35000</v>
      </c>
    </row>
    <row r="102" spans="1:14" customHeight="1" ht="75">
      <c r="A102" s="36"/>
      <c r="B102" s="46" t="s">
        <v>108</v>
      </c>
      <c r="C102" s="45">
        <v>100000</v>
      </c>
      <c r="D102" s="45"/>
      <c r="E102" s="28">
        <f>C102+D102</f>
        <v>100000</v>
      </c>
    </row>
    <row r="103" spans="1:14" customHeight="1" ht="75">
      <c r="A103" s="36"/>
      <c r="B103" s="43" t="s">
        <v>109</v>
      </c>
      <c r="C103" s="44"/>
      <c r="D103" s="27"/>
      <c r="E103" s="28"/>
    </row>
    <row r="104" spans="1:14" customHeight="1" ht="163.2">
      <c r="A104" s="36"/>
      <c r="B104" s="37" t="s">
        <v>110</v>
      </c>
      <c r="C104" s="44"/>
      <c r="D104" s="44">
        <v>170000</v>
      </c>
      <c r="E104" s="28">
        <f>C104+D104</f>
        <v>170000</v>
      </c>
    </row>
    <row r="105" spans="1:14" customHeight="1" ht="67.5">
      <c r="A105" s="36"/>
      <c r="B105" s="43" t="s">
        <v>111</v>
      </c>
      <c r="C105" s="44"/>
      <c r="D105" s="27"/>
      <c r="E105" s="28"/>
    </row>
    <row r="106" spans="1:14" customHeight="1" ht="201">
      <c r="A106" s="36"/>
      <c r="B106" s="37" t="s">
        <v>112</v>
      </c>
      <c r="C106" s="44">
        <v>200000</v>
      </c>
      <c r="D106" s="27"/>
      <c r="E106" s="28">
        <f>C106+D106</f>
        <v>200000</v>
      </c>
    </row>
    <row r="107" spans="1:14" customHeight="1" ht="67.8">
      <c r="A107" s="36"/>
      <c r="B107" s="43" t="s">
        <v>113</v>
      </c>
      <c r="C107" s="44"/>
      <c r="D107" s="27"/>
      <c r="E107" s="28"/>
    </row>
    <row r="108" spans="1:14" customHeight="1" ht="106.2">
      <c r="A108" s="36"/>
      <c r="B108" s="37" t="s">
        <v>114</v>
      </c>
      <c r="C108" s="44"/>
      <c r="D108" s="44">
        <v>200000</v>
      </c>
      <c r="E108" s="28">
        <f>C108+D108</f>
        <v>200000</v>
      </c>
    </row>
    <row r="109" spans="1:14" customHeight="1" ht="103.8">
      <c r="A109" s="36"/>
      <c r="B109" s="37" t="s">
        <v>115</v>
      </c>
      <c r="C109" s="44">
        <v>40000</v>
      </c>
      <c r="D109" s="27"/>
      <c r="E109" s="28">
        <f>C109+D109</f>
        <v>40000</v>
      </c>
    </row>
    <row r="110" spans="1:14" customHeight="1" ht="191.4">
      <c r="A110" s="36"/>
      <c r="B110" s="37" t="s">
        <v>116</v>
      </c>
      <c r="C110" s="44">
        <v>100000</v>
      </c>
      <c r="D110" s="27"/>
      <c r="E110" s="28">
        <f>C110+D110</f>
        <v>100000</v>
      </c>
    </row>
    <row r="111" spans="1:14" customHeight="1" ht="63.6">
      <c r="A111" s="36"/>
      <c r="B111" s="43" t="s">
        <v>117</v>
      </c>
      <c r="C111" s="44"/>
      <c r="D111" s="27"/>
      <c r="E111" s="28"/>
    </row>
    <row r="112" spans="1:14" customHeight="1" ht="163.2">
      <c r="A112" s="36"/>
      <c r="B112" s="37" t="s">
        <v>118</v>
      </c>
      <c r="C112" s="44"/>
      <c r="D112" s="44">
        <v>110000</v>
      </c>
      <c r="E112" s="28">
        <f>C112+D112</f>
        <v>110000</v>
      </c>
    </row>
    <row r="113" spans="1:14" customHeight="1" ht="166.2">
      <c r="A113" s="36"/>
      <c r="B113" s="37" t="s">
        <v>119</v>
      </c>
      <c r="C113" s="44"/>
      <c r="D113" s="44">
        <v>500000</v>
      </c>
      <c r="E113" s="28">
        <f>C113+D113</f>
        <v>500000</v>
      </c>
    </row>
    <row r="114" spans="1:14" customHeight="1" ht="174">
      <c r="A114" s="36"/>
      <c r="B114" s="37" t="s">
        <v>120</v>
      </c>
      <c r="C114" s="44">
        <v>280000</v>
      </c>
      <c r="D114" s="27"/>
      <c r="E114" s="28">
        <f>C114+D114</f>
        <v>280000</v>
      </c>
    </row>
    <row r="115" spans="1:14" customHeight="1" ht="57.75">
      <c r="A115" s="36"/>
      <c r="B115" s="43" t="s">
        <v>121</v>
      </c>
      <c r="C115" s="44"/>
      <c r="D115" s="27"/>
      <c r="E115" s="28"/>
    </row>
    <row r="116" spans="1:14" customHeight="1" ht="249.6">
      <c r="A116" s="36"/>
      <c r="B116" s="37" t="s">
        <v>122</v>
      </c>
      <c r="C116" s="44"/>
      <c r="D116" s="44">
        <v>100000</v>
      </c>
      <c r="E116" s="28">
        <f>C116+D116</f>
        <v>100000</v>
      </c>
    </row>
    <row r="117" spans="1:14" customHeight="1" ht="98.4">
      <c r="A117" s="36"/>
      <c r="B117" s="37" t="s">
        <v>123</v>
      </c>
      <c r="C117" s="44">
        <v>160000</v>
      </c>
      <c r="D117" s="27"/>
      <c r="E117" s="28">
        <f>C117+D117</f>
        <v>160000</v>
      </c>
    </row>
    <row r="118" spans="1:14" customHeight="1" ht="66">
      <c r="A118" s="36"/>
      <c r="B118" s="43" t="s">
        <v>124</v>
      </c>
      <c r="C118" s="44"/>
      <c r="D118" s="27"/>
      <c r="E118" s="28"/>
    </row>
    <row r="119" spans="1:14" customHeight="1" ht="129">
      <c r="A119" s="36"/>
      <c r="B119" s="37" t="s">
        <v>125</v>
      </c>
      <c r="C119" s="44">
        <v>55000</v>
      </c>
      <c r="D119" s="27"/>
      <c r="E119" s="28">
        <f>C119+D119</f>
        <v>55000</v>
      </c>
    </row>
    <row r="120" spans="1:14" customHeight="1" ht="63">
      <c r="A120" s="36"/>
      <c r="B120" s="43" t="s">
        <v>126</v>
      </c>
      <c r="C120" s="44"/>
      <c r="D120" s="27"/>
      <c r="E120" s="28"/>
    </row>
    <row r="121" spans="1:14" customHeight="1" ht="154.5">
      <c r="A121" s="36"/>
      <c r="B121" s="37" t="s">
        <v>127</v>
      </c>
      <c r="C121" s="44">
        <v>160000</v>
      </c>
      <c r="D121" s="27"/>
      <c r="E121" s="28">
        <f>C121+D121</f>
        <v>160000</v>
      </c>
    </row>
    <row r="122" spans="1:14" customHeight="1" ht="132.75">
      <c r="A122" s="36"/>
      <c r="B122" s="37" t="s">
        <v>128</v>
      </c>
      <c r="C122" s="44">
        <v>100000</v>
      </c>
      <c r="D122" s="27"/>
      <c r="E122" s="28">
        <f>C122+D122</f>
        <v>100000</v>
      </c>
    </row>
    <row r="123" spans="1:14" customHeight="1" ht="154.2">
      <c r="A123" s="36"/>
      <c r="B123" s="37" t="s">
        <v>129</v>
      </c>
      <c r="C123" s="44">
        <v>180000</v>
      </c>
      <c r="D123" s="27"/>
      <c r="E123" s="28">
        <f>C123+D123</f>
        <v>180000</v>
      </c>
    </row>
    <row r="124" spans="1:14" customHeight="1" ht="66.75">
      <c r="A124" s="36"/>
      <c r="B124" s="43" t="s">
        <v>130</v>
      </c>
      <c r="C124" s="44"/>
      <c r="D124" s="27"/>
      <c r="E124" s="28"/>
    </row>
    <row r="125" spans="1:14" customHeight="1" ht="164.4">
      <c r="A125" s="36"/>
      <c r="B125" s="37" t="s">
        <v>131</v>
      </c>
      <c r="C125" s="44">
        <v>68040</v>
      </c>
      <c r="D125" s="27"/>
      <c r="E125" s="28">
        <f>C125+D125</f>
        <v>68040</v>
      </c>
    </row>
    <row r="126" spans="1:14" customHeight="1" ht="162.6">
      <c r="A126" s="36"/>
      <c r="B126" s="37" t="s">
        <v>132</v>
      </c>
      <c r="C126" s="44">
        <v>109687</v>
      </c>
      <c r="D126" s="27"/>
      <c r="E126" s="28">
        <f>C126+D126</f>
        <v>109687</v>
      </c>
    </row>
    <row r="127" spans="1:14" customHeight="1" ht="150">
      <c r="A127" s="36"/>
      <c r="B127" s="37" t="s">
        <v>133</v>
      </c>
      <c r="C127" s="44">
        <v>160331</v>
      </c>
      <c r="D127" s="27"/>
      <c r="E127" s="28">
        <f>C127+D127</f>
        <v>160331</v>
      </c>
    </row>
    <row r="128" spans="1:14" customHeight="1" ht="158.4">
      <c r="A128" s="36"/>
      <c r="B128" s="37" t="s">
        <v>134</v>
      </c>
      <c r="C128" s="44">
        <v>1942</v>
      </c>
      <c r="D128" s="27"/>
      <c r="E128" s="28">
        <f>C128+D128</f>
        <v>1942</v>
      </c>
    </row>
    <row r="129" spans="1:14" customHeight="1" ht="66.75">
      <c r="A129" s="36"/>
      <c r="B129" s="43" t="s">
        <v>135</v>
      </c>
      <c r="C129" s="44"/>
      <c r="D129" s="27"/>
      <c r="E129" s="28"/>
    </row>
    <row r="130" spans="1:14" customHeight="1" ht="123.6">
      <c r="A130" s="36"/>
      <c r="B130" s="37" t="s">
        <v>136</v>
      </c>
      <c r="C130" s="44"/>
      <c r="D130" s="44">
        <v>200000</v>
      </c>
      <c r="E130" s="28">
        <f>C130+D130</f>
        <v>200000</v>
      </c>
    </row>
    <row r="131" spans="1:14" customHeight="1" ht="64.5">
      <c r="A131" s="36"/>
      <c r="B131" s="43" t="s">
        <v>137</v>
      </c>
      <c r="C131" s="44"/>
      <c r="D131" s="27"/>
      <c r="E131" s="28"/>
    </row>
    <row r="132" spans="1:14" customHeight="1" ht="160.2">
      <c r="A132" s="36"/>
      <c r="B132" s="37" t="s">
        <v>138</v>
      </c>
      <c r="C132" s="44"/>
      <c r="D132" s="44">
        <v>240000</v>
      </c>
      <c r="E132" s="28">
        <f>C132+D132</f>
        <v>240000</v>
      </c>
    </row>
    <row r="133" spans="1:14" customHeight="1" ht="98.25">
      <c r="A133" s="36"/>
      <c r="B133" s="48" t="s">
        <v>139</v>
      </c>
      <c r="C133" s="27"/>
      <c r="D133" s="27"/>
      <c r="E133" s="28"/>
    </row>
    <row r="134" spans="1:14" customHeight="1" ht="66.75">
      <c r="A134" s="41"/>
      <c r="B134" s="43" t="s">
        <v>140</v>
      </c>
      <c r="C134" s="44"/>
      <c r="D134" s="40"/>
      <c r="E134" s="28"/>
    </row>
    <row r="135" spans="1:14" customHeight="1" ht="193.8">
      <c r="A135" s="41"/>
      <c r="B135" s="37" t="s">
        <v>141</v>
      </c>
      <c r="C135" s="44"/>
      <c r="D135" s="44">
        <v>252000</v>
      </c>
      <c r="E135" s="28">
        <f>C135+D135</f>
        <v>252000</v>
      </c>
    </row>
    <row r="136" spans="1:14" customHeight="1" ht="165">
      <c r="A136" s="41"/>
      <c r="B136" s="37" t="s">
        <v>142</v>
      </c>
      <c r="C136" s="44">
        <v>50000</v>
      </c>
      <c r="D136" s="40"/>
      <c r="E136" s="28">
        <f>C136+D136</f>
        <v>50000</v>
      </c>
    </row>
    <row r="137" spans="1:14" customHeight="1" ht="66.75">
      <c r="A137" s="36"/>
      <c r="B137" s="43" t="s">
        <v>77</v>
      </c>
      <c r="C137" s="44"/>
      <c r="D137" s="27"/>
      <c r="E137" s="28"/>
    </row>
    <row r="138" spans="1:14" customHeight="1" ht="99">
      <c r="A138" s="36"/>
      <c r="B138" s="37" t="s">
        <v>143</v>
      </c>
      <c r="C138" s="44">
        <v>20100</v>
      </c>
      <c r="D138" s="27"/>
      <c r="E138" s="28">
        <f>C138+D138</f>
        <v>20100</v>
      </c>
    </row>
    <row r="139" spans="1:14" customHeight="1" ht="219">
      <c r="A139" s="36"/>
      <c r="B139" s="37" t="s">
        <v>144</v>
      </c>
      <c r="C139" s="44">
        <v>50000</v>
      </c>
      <c r="D139" s="27"/>
      <c r="E139" s="28">
        <f>C139+D139</f>
        <v>50000</v>
      </c>
    </row>
    <row r="140" spans="1:14" customHeight="1" ht="67.5">
      <c r="A140" s="36"/>
      <c r="B140" s="43" t="s">
        <v>90</v>
      </c>
      <c r="C140" s="44"/>
      <c r="D140" s="27"/>
      <c r="E140" s="28"/>
    </row>
    <row r="141" spans="1:14" customHeight="1" ht="153">
      <c r="A141" s="36"/>
      <c r="B141" s="37" t="s">
        <v>145</v>
      </c>
      <c r="C141" s="44"/>
      <c r="D141" s="44">
        <v>99900</v>
      </c>
      <c r="E141" s="28">
        <f>C141+D141</f>
        <v>99900</v>
      </c>
    </row>
    <row r="142" spans="1:14" customHeight="1" ht="65.25">
      <c r="A142" s="36"/>
      <c r="B142" s="43" t="s">
        <v>126</v>
      </c>
      <c r="C142" s="44"/>
      <c r="D142" s="27"/>
      <c r="E142" s="28"/>
    </row>
    <row r="143" spans="1:14" customHeight="1" ht="190.2">
      <c r="A143" s="36"/>
      <c r="B143" s="37" t="s">
        <v>146</v>
      </c>
      <c r="C143" s="44">
        <v>100000</v>
      </c>
      <c r="D143" s="27"/>
      <c r="E143" s="28">
        <f>C143+D143</f>
        <v>100000</v>
      </c>
    </row>
    <row r="144" spans="1:14" customHeight="1" ht="157.8">
      <c r="A144" s="36"/>
      <c r="B144" s="37" t="s">
        <v>147</v>
      </c>
      <c r="C144" s="44"/>
      <c r="D144" s="44">
        <v>100000</v>
      </c>
      <c r="E144" s="28">
        <f>C144+D144</f>
        <v>100000</v>
      </c>
    </row>
    <row r="145" spans="1:14" customHeight="1" ht="21.75">
      <c r="A145" s="16"/>
      <c r="B145" s="17"/>
      <c r="C145" s="18"/>
      <c r="D145" s="18"/>
      <c r="E145" s="19"/>
    </row>
    <row r="146" spans="1:14" customHeight="1" ht="9.75">
      <c r="A146" s="16"/>
      <c r="B146" s="17"/>
      <c r="C146" s="18"/>
      <c r="D146" s="18"/>
      <c r="E146" s="19"/>
    </row>
    <row r="147" spans="1:14" customHeight="1" ht="37.2">
      <c r="A147" s="49" t="s">
        <v>148</v>
      </c>
      <c r="B147" s="49"/>
      <c r="C147" s="55"/>
      <c r="D147" s="56"/>
      <c r="E147" s="56"/>
    </row>
    <row r="148" spans="1:14" customHeight="1" ht="34.8">
      <c r="A148" s="49" t="s">
        <v>149</v>
      </c>
      <c r="B148" s="49"/>
      <c r="C148" s="49"/>
      <c r="E148" s="2"/>
    </row>
    <row r="149" spans="1:14" customHeight="1" ht="35.4">
      <c r="A149" s="50" t="s">
        <v>150</v>
      </c>
      <c r="B149" s="51"/>
      <c r="C149" s="20"/>
      <c r="D149" s="52" t="s">
        <v>151</v>
      </c>
      <c r="E149" s="52"/>
    </row>
    <row r="150" spans="1:14" customHeight="1" ht="24.6">
      <c r="C150" s="5"/>
    </row>
    <row r="151" spans="1:14" customHeight="1" ht="25.2">
      <c r="B151" s="6"/>
      <c r="C151" s="1"/>
      <c r="D151" s="6"/>
    </row>
    <row r="152" spans="1:14" customHeight="1" ht="24.6">
      <c r="C152" s="1"/>
    </row>
    <row r="153" spans="1:14" customHeight="1" ht="25.2">
      <c r="B153" s="7"/>
      <c r="C153" s="7"/>
      <c r="E153" s="2"/>
    </row>
    <row r="154" spans="1:14" customHeight="1" ht="25.2">
      <c r="B154" s="7"/>
      <c r="C154" s="8"/>
      <c r="E154" s="2"/>
    </row>
    <row r="156" spans="1:14" customHeight="1" ht="25.2">
      <c r="B156" s="7"/>
      <c r="C156" s="8"/>
      <c r="E156" s="2"/>
    </row>
    <row r="158" spans="1:14" customHeight="1" ht="25.2">
      <c r="B158" s="8"/>
      <c r="C158" s="8"/>
      <c r="E158" s="2"/>
    </row>
    <row r="159" spans="1:14" customHeight="1" ht="25.2">
      <c r="B159" s="8"/>
      <c r="C159" s="8"/>
      <c r="E159" s="2"/>
    </row>
    <row r="160" spans="1:14" customHeight="1" ht="25.2">
      <c r="B160" s="8"/>
      <c r="C160" s="8"/>
      <c r="E160" s="2"/>
    </row>
    <row r="161" spans="1:14" customHeight="1" ht="25.2">
      <c r="B161" s="8"/>
      <c r="C161" s="8"/>
      <c r="E161" s="2"/>
    </row>
    <row r="162" spans="1:14" customHeight="1" ht="25.2">
      <c r="B162" s="8"/>
      <c r="C162" s="8"/>
      <c r="E162" s="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3:E13"/>
    <mergeCell ref="C6:E6"/>
    <mergeCell ref="C7:E7"/>
    <mergeCell ref="A11:E11"/>
    <mergeCell ref="A12:E12"/>
    <mergeCell ref="C1:E1"/>
    <mergeCell ref="C3:E3"/>
    <mergeCell ref="C4:E4"/>
    <mergeCell ref="C5:E5"/>
    <mergeCell ref="A148:C148"/>
    <mergeCell ref="A149:B149"/>
    <mergeCell ref="D149:E149"/>
    <mergeCell ref="C15:E15"/>
    <mergeCell ref="A15:A16"/>
    <mergeCell ref="B15:B16"/>
    <mergeCell ref="A147:C147"/>
    <mergeCell ref="D147:E147"/>
  </mergeCells>
  <printOptions gridLines="false" gridLinesSet="true"/>
  <pageMargins left="1.3779527559055" right="0.59055118110236" top="0.47244094488189" bottom="0.23622047244094" header="0.35433070866142" footer="0.19685039370079"/>
  <pageSetup paperSize="9" orientation="portrait" scale="42" fitToHeight="60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 екологічні 2024 (2)</vt:lpstr>
    </vt:vector>
  </TitlesOfParts>
  <Company>ГФУ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K7501</dc:creator>
  <cp:lastModifiedBy>user</cp:lastModifiedBy>
  <dcterms:created xsi:type="dcterms:W3CDTF">2017-02-20T18:57:48+02:00</dcterms:created>
  <dcterms:modified xsi:type="dcterms:W3CDTF">2024-04-25T09:36:32+03:00</dcterms:modified>
  <dc:title>Untitled Spreadsheet</dc:title>
  <dc:description/>
  <dc:subject/>
  <cp:keywords/>
  <cp:category/>
</cp:coreProperties>
</file>