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2024 (розпор) " sheetId="1" state="visible" r:id="rId2"/>
  </sheets>
  <definedNames>
    <definedName function="false" hidden="false" localSheetId="0" name="_xlnm.Print_Area" vbProcedure="false">'2024 (розпор) '!$A$1:$J$174</definedName>
    <definedName function="false" hidden="false" localSheetId="0" name="_xlnm.Print_Titles" vbProcedure="false">'2024 (розпор) '!$8:$9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<sst xmlns="http://schemas.openxmlformats.org/spreadsheetml/2006/main" count="393" uniqueCount="273">
  <si>
    <t xml:space="preserve">Додаток 7</t>
  </si>
  <si>
    <t xml:space="preserve">до рішення обласної ради</t>
  </si>
  <si>
    <t xml:space="preserve">від____________№______</t>
  </si>
  <si>
    <t xml:space="preserve">Розподіл витрат місцевого бюджету на реалізацію місцевих/регіональних програм у 2024 році</t>
  </si>
  <si>
    <t xml:space="preserve">(грн)</t>
  </si>
  <si>
    <t xml:space="preserve"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</si>
  <si>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</t>
  </si>
  <si>
    <t xml:space="preserve">Код Функціональної класифікації видатків та кредитування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</si>
  <si>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</si>
  <si>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місцевої/регіональної програми</t>
  </si>
  <si>
    <t xml:space="preserve">Дата та номер документа, яким затверджено місцеву регіональну програму</t>
  </si>
  <si>
    <t xml:space="preserve">Усього</t>
  </si>
  <si>
    <t xml:space="preserve">Загальний фонд</t>
  </si>
  <si>
    <t xml:space="preserve">Спеціальний фонд</t>
  </si>
  <si>
    <t xml:space="preserve">усього</t>
  </si>
  <si>
    <t xml:space="preserve">у тому числі бюджет розвитку</t>
  </si>
  <si>
    <t xml:space="preserve">1</t>
  </si>
  <si>
    <t xml:space="preserve">2</t>
  </si>
  <si>
    <t xml:space="preserve">3</t>
  </si>
  <si>
    <t xml:space="preserve">0100000</t>
  </si>
  <si>
    <t xml:space="preserve">Обласна рада</t>
  </si>
  <si>
    <t xml:space="preserve">0110000</t>
  </si>
  <si>
    <t xml:space="preserve">0110170</t>
  </si>
  <si>
    <t xml:space="preserve">0170</t>
  </si>
  <si>
    <t xml:space="preserve">0131</t>
  </si>
  <si>
    <t xml:space="preserve">Підвищення кваліфікації депутатів місцевих рад та посадових осіб місцевого самоврядування</t>
  </si>
  <si>
    <t xml:space="preserve">Програма розвитку місцевого самоврядування в Івано-Франківській області на 2022-2026 роки </t>
  </si>
  <si>
    <t xml:space="preserve">рішення обласної ради від  12.11.2021                     № 273-10/2021            (зі змінами)</t>
  </si>
  <si>
    <t xml:space="preserve">0110180</t>
  </si>
  <si>
    <t xml:space="preserve">0180</t>
  </si>
  <si>
    <t xml:space="preserve">0133</t>
  </si>
  <si>
    <t xml:space="preserve">Інша діяльність у сфері державного управління</t>
  </si>
  <si>
    <t xml:space="preserve">рішення обласної ради від  12.11.2021             № 273-10/2021             (зі змінами)</t>
  </si>
  <si>
    <t xml:space="preserve">Програма транспортного забезпечення діяльності Івано-Франківської обласної ради на 2022-2024 роки</t>
  </si>
  <si>
    <t xml:space="preserve">рішення обласної ради від  10.09.2021                        № 224-9/2021</t>
  </si>
  <si>
    <t xml:space="preserve">Обласна програма пошуку та перепоховання жертв воєн, депортацій та репресій тоталітарних режимів на 2022-2024 роки </t>
  </si>
  <si>
    <t xml:space="preserve">рішення обласної ради від  10.09.2021                 № 226-9/2021             (зі змінами)</t>
  </si>
  <si>
    <t xml:space="preserve">0110181</t>
  </si>
  <si>
    <t xml:space="preserve">Регіональна цільова програма забезпечення діяльності комунального підприємства Івано-Франківської обласної ради "Централізована закупівельна організація Івано-Франківської обласної ради" на 2020-2024 роки</t>
  </si>
  <si>
    <t xml:space="preserve">рішення обласної ради від  31.07.2020                № 1512-36/2020</t>
  </si>
  <si>
    <t xml:space="preserve">Регіональна цільова програма забезпечення діяльності Івано-Франківського обласного комунального агролісогосподарського підприємства "Івано-Франківськоблагроліс" на 2020-2024 роки</t>
  </si>
  <si>
    <t xml:space="preserve">рішення обласної ради від  20.09.2019                № 1193-30/2019 </t>
  </si>
  <si>
    <t xml:space="preserve">Регіональна цільова програма забезпечення діяльності комунального підприємства Івано-Франківської обласної ради з експлуатації майна на 2020-2024 роки</t>
  </si>
  <si>
    <t xml:space="preserve">рішення обласної ради від 13.12.2019                № 1294-33/2019                   (зі змінами)</t>
  </si>
  <si>
    <t xml:space="preserve">Програма розвитку Дністровського регіонального ландшафтного парку на 2021-2025 роки</t>
  </si>
  <si>
    <t xml:space="preserve">рішення обласної ради від 23.12.2020              № 40-2/2020                       (зі змінами)</t>
  </si>
  <si>
    <t xml:space="preserve">Програма приватизації майна спільної власності територіальних громад сіл, селищ, міст області на 2021-2025 роки</t>
  </si>
  <si>
    <t xml:space="preserve">рішення обласної ради від 19.02.2021              № 84-4/2021               (зі змінами)</t>
  </si>
  <si>
    <t xml:space="preserve">0117330</t>
  </si>
  <si>
    <t xml:space="preserve">7370</t>
  </si>
  <si>
    <t xml:space="preserve">0490</t>
  </si>
  <si>
    <t xml:space="preserve">Реалізація інших заходів щодо соціально-економічного розвитку територій </t>
  </si>
  <si>
    <t xml:space="preserve">Регіональна цільова програма розвитку соціальної інфраструктури Івано-Франківської області на 2022-2025 роки</t>
  </si>
  <si>
    <t xml:space="preserve">рішення обласної ради від 17.12.2021                 № 341-11/2021               (зі змінами)</t>
  </si>
  <si>
    <t xml:space="preserve">0118410</t>
  </si>
  <si>
    <t xml:space="preserve">8410</t>
  </si>
  <si>
    <t xml:space="preserve">0830</t>
  </si>
  <si>
    <t xml:space="preserve">Фінансова підтримка засобів масової інформації</t>
  </si>
  <si>
    <t xml:space="preserve">рішення обласної ради від  12.11.2021               № 273-10/2021               (зі змінами)</t>
  </si>
  <si>
    <t xml:space="preserve">Програма розвитку та оновлення матеріально-технічного забезпечення Івано-Франківського обласного телебачення "Галичина" на 2023-2027 роки</t>
  </si>
  <si>
    <t xml:space="preserve">рішення обласної ради від  11.11.2022              № 530-17/2022</t>
  </si>
  <si>
    <t xml:space="preserve">0600000</t>
  </si>
  <si>
    <t xml:space="preserve">Департамент освіти і науки облдержадміністрації</t>
  </si>
  <si>
    <t xml:space="preserve">0610000</t>
  </si>
  <si>
    <t xml:space="preserve">0611142</t>
  </si>
  <si>
    <t xml:space="preserve">1142</t>
  </si>
  <si>
    <t xml:space="preserve">0990</t>
  </si>
  <si>
    <t xml:space="preserve">Інші програми та заходи у сфері освіти</t>
  </si>
  <si>
    <t xml:space="preserve">Програма розвитку освіти Івано-Франківщини на 2024-2030 роки</t>
  </si>
  <si>
    <t xml:space="preserve">розпорядження облдержадміністрації від 30.11.2023                                   № 498</t>
  </si>
  <si>
    <t xml:space="preserve">Обласна програма підтримки сімей загиблих, постраждалих учасників Революції Гідності, осіб, які перебували і перебувають у складі добровольчих формувань, учасників бойових дій та інших громадян, які залучалися і залучаються та брали і беруть безпосередню участь у бойових діях, здійсненні заходів з національної безпеки і оборони, відсічі і стримування збройної агресії Російської Федерації проти України, починаючи з 20 лютого 2014 року, на 2022-2026 роки</t>
  </si>
  <si>
    <t xml:space="preserve">рішення обласної ради від 11.05.2022                               № 417-14/2022                   (зі змінами)</t>
  </si>
  <si>
    <t xml:space="preserve">0700000</t>
  </si>
  <si>
    <t xml:space="preserve">Департамент охорони здоров'я облдержадміністрації</t>
  </si>
  <si>
    <t xml:space="preserve">0710000</t>
  </si>
  <si>
    <t xml:space="preserve">0712152</t>
  </si>
  <si>
    <t xml:space="preserve">0763</t>
  </si>
  <si>
    <t xml:space="preserve">Інші програми та заходи у сфері охорони здоров'я</t>
  </si>
  <si>
    <t xml:space="preserve">Комплексна програма "Здоров'я населення Прикарпаття на 2021-2025 роки"</t>
  </si>
  <si>
    <t xml:space="preserve">рішення обласної ради від 23.12.2020                              № 33-2/2020                        (зі змінами)</t>
  </si>
  <si>
    <t xml:space="preserve">2152</t>
  </si>
  <si>
    <t xml:space="preserve">Регіональна цільова програма розвитку донорства крові, її компонентів на 2021-2025 роки</t>
  </si>
  <si>
    <t xml:space="preserve">рішення обласної ради від 23.12.2020                   № 32-2/2020</t>
  </si>
  <si>
    <t xml:space="preserve">рішення обласної ради від 11.05.2022                          № 417-14/2022                             (зі змінами)</t>
  </si>
  <si>
    <t xml:space="preserve">Програма розвитку та фінансової підтримки комунальних та комунальних некомерційних підприємств охорони здоров’я Івано-Франківської обласної ради на 2024-2025 роки</t>
  </si>
  <si>
    <t xml:space="preserve">розпорядження облдержадміністрації від 13.10.2023                        № 397</t>
  </si>
  <si>
    <t xml:space="preserve">0800000</t>
  </si>
  <si>
    <t xml:space="preserve">Департамент соціальної політики облдержадміністрації</t>
  </si>
  <si>
    <t xml:space="preserve">0810000</t>
  </si>
  <si>
    <t xml:space="preserve">0813140</t>
  </si>
  <si>
    <t xml:space="preserve">3140</t>
  </si>
  <si>
    <t xml:space="preserve">1040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</si>
  <si>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</si>
  <si>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 xml:space="preserve">Обласна комплексна програма соціального захисту населення Івано-Франківської області на 2022-2026 роки</t>
  </si>
  <si>
    <t xml:space="preserve">рішення обласної ради від 12.11.2021                № 276-10/2021                    (зі змінами)</t>
  </si>
  <si>
    <t xml:space="preserve">0813242</t>
  </si>
  <si>
    <t xml:space="preserve">3242</t>
  </si>
  <si>
    <t xml:space="preserve">1090</t>
  </si>
  <si>
    <t xml:space="preserve">Інші заходи у сфері соціального захисту і соціального забезпечення</t>
  </si>
  <si>
    <t xml:space="preserve">Обласна програма підтримки осіб, які брали участь у бойових діях на території інших держав, а також членів їхніх сімей на 2022-2026 роки</t>
  </si>
  <si>
    <t xml:space="preserve">рішення обласної ради від 12.11.2021                       № 275-10/2021</t>
  </si>
  <si>
    <t xml:space="preserve">рішення обласної ради від 11.05.2022                                   № 417-14/2022                (зі змінами)</t>
  </si>
  <si>
    <t xml:space="preserve">0819770</t>
  </si>
  <si>
    <t xml:space="preserve">9770</t>
  </si>
  <si>
    <t xml:space="preserve">Інші субвенції з місцевого бюджету </t>
  </si>
  <si>
    <t xml:space="preserve">0900000</t>
  </si>
  <si>
    <t xml:space="preserve">Служба у справах дітей облдержадміністрації</t>
  </si>
  <si>
    <t xml:space="preserve">0910000</t>
  </si>
  <si>
    <t xml:space="preserve">0913112</t>
  </si>
  <si>
    <t xml:space="preserve">3112</t>
  </si>
  <si>
    <t xml:space="preserve">Заходи державної політики з питань дітей та їх соціального захисту</t>
  </si>
  <si>
    <t xml:space="preserve">Регіональна цільова програма попередження дитячої боздоглядності та безпритульності серед дітей, соціального захисту і підтримки дітей-сиріт та дітей, позбавлених батьківського піклування, захисту їх житлових прав на 2021-2025 роки</t>
  </si>
  <si>
    <t xml:space="preserve">рішення обласної ради від 23.04.2021                № 149-6/2021                    (зі змінами)</t>
  </si>
  <si>
    <t xml:space="preserve"> 1000000</t>
  </si>
  <si>
    <t xml:space="preserve">Управління культури, національностей та релігій облдержадміністрації</t>
  </si>
  <si>
    <t xml:space="preserve"> 1010000</t>
  </si>
  <si>
    <t xml:space="preserve"> 1014020</t>
  </si>
  <si>
    <t xml:space="preserve">4020</t>
  </si>
  <si>
    <t xml:space="preserve">0822</t>
  </si>
  <si>
    <t xml:space="preserve">Фінансова підтримка філармоній, художніх і музичних колективів, ансамблів, концертних та циркових організацій </t>
  </si>
  <si>
    <t xml:space="preserve">Регіональна цільова комплексна програма «Культура Івано–Франківщини» на 2022-2026 роки</t>
  </si>
  <si>
    <t xml:space="preserve">рішення обласної ради від 10.09.2021                            № 228-9/2021                   </t>
  </si>
  <si>
    <t xml:space="preserve">1014081</t>
  </si>
  <si>
    <t xml:space="preserve">4081</t>
  </si>
  <si>
    <t xml:space="preserve">0829</t>
  </si>
  <si>
    <t xml:space="preserve">Забезпечення діяльності інших закладів в галузі культури і мистецтва</t>
  </si>
  <si>
    <t xml:space="preserve">Регіональна цільова програма «Просвіта: ХХІ століття» на 2022-2026 роки </t>
  </si>
  <si>
    <t xml:space="preserve">рішення обласної ради від 12.11.2021                     № 279-10/2021</t>
  </si>
  <si>
    <t xml:space="preserve">1014082</t>
  </si>
  <si>
    <t xml:space="preserve">4082</t>
  </si>
  <si>
    <t xml:space="preserve">Інші заходи в галузі культури і мистецтва</t>
  </si>
  <si>
    <t xml:space="preserve">Регіональна цільова програма «Духовне життя» на 2022-2026 роки </t>
  </si>
  <si>
    <t xml:space="preserve">рішення обласної ради від 10.09.2021                         № 229-9/2021</t>
  </si>
  <si>
    <t xml:space="preserve">1100000</t>
  </si>
  <si>
    <t xml:space="preserve">Управління спорту та молодіжної політики облдержадміністрації</t>
  </si>
  <si>
    <t xml:space="preserve">1110000</t>
  </si>
  <si>
    <t xml:space="preserve">1113131</t>
  </si>
  <si>
    <t xml:space="preserve">3131</t>
  </si>
  <si>
    <t xml:space="preserve">Здійснення заходів та реалізація проектів на виконання Державної цільової соціальної програми "Молодь України"</t>
  </si>
  <si>
    <t xml:space="preserve">Обласна цільова соціальна програма "Молодь Прикарпаття" на 2021-2025 роки</t>
  </si>
  <si>
    <t xml:space="preserve">рішення обласної ради від 23.12.2020                 № 38-2/2020                         (зі змінами)</t>
  </si>
  <si>
    <t xml:space="preserve">Обласна цільова соціальна програма національно-патріотичного виховання дітей та молоді на 2021-2025 роки</t>
  </si>
  <si>
    <t xml:space="preserve">рішення обласної ради від 23.12.2020             № 37-2/2020                      (зі змінами)</t>
  </si>
  <si>
    <t xml:space="preserve">1113133</t>
  </si>
  <si>
    <t xml:space="preserve">3133</t>
  </si>
  <si>
    <t xml:space="preserve">Інші заходи та заклади молодіжної політики</t>
  </si>
  <si>
    <t xml:space="preserve">Обласна цільова соціальна програма "Розвиток пластового руху Прикарпаття" на 2023-2027 роки</t>
  </si>
  <si>
    <t xml:space="preserve">рішення обласної ради від 23.12.2022             № 574-19/2022</t>
  </si>
  <si>
    <t xml:space="preserve">1115062</t>
  </si>
  <si>
    <t xml:space="preserve">5062</t>
  </si>
  <si>
    <t xml:space="preserve">0810</t>
  </si>
  <si>
    <t xml:space="preserve">Підтримка спорту вищих досягнень та організації які здійснюють фізкультурно-спортивну діяльність в регіоні</t>
  </si>
  <si>
    <t xml:space="preserve">Обласна цільова соціальна програма розвитку фізичної культури та спорту на 2022-2026 роки</t>
  </si>
  <si>
    <t xml:space="preserve">рішення обласної ради від 12.11.2021             № 284-10/2021                                (зі змінами)</t>
  </si>
  <si>
    <t xml:space="preserve">1900000</t>
  </si>
  <si>
    <t xml:space="preserve">Департамент розвитку громад та територій, дорожнього, житлово-комунального господарства, містобудування та архітектури облдержадміністрації</t>
  </si>
  <si>
    <t xml:space="preserve">1910000</t>
  </si>
  <si>
    <t xml:space="preserve">1917340</t>
  </si>
  <si>
    <t xml:space="preserve">7340</t>
  </si>
  <si>
    <t xml:space="preserve">0443</t>
  </si>
  <si>
    <t xml:space="preserve">Проектування, реставрація та охорона пам`яток архітектури</t>
  </si>
  <si>
    <t xml:space="preserve">Регіональна цільова програма паспортизації пам`яток містобудування та архітектури Івано-Франківської області на 2021-2025 роки</t>
  </si>
  <si>
    <t xml:space="preserve">рішення обласної ради від 29.05.2020                  № 1455-35/2020 </t>
  </si>
  <si>
    <t xml:space="preserve">2000000</t>
  </si>
  <si>
    <t xml:space="preserve">Управління цифрового розвитку, цифрових трансформацій і цифровізації облдержадміністрації</t>
  </si>
  <si>
    <t xml:space="preserve">2010000</t>
  </si>
  <si>
    <t xml:space="preserve">2017520</t>
  </si>
  <si>
    <t xml:space="preserve">7520</t>
  </si>
  <si>
    <t xml:space="preserve">0460</t>
  </si>
  <si>
    <t xml:space="preserve">Реалізація Національної програми інформатизації</t>
  </si>
  <si>
    <t xml:space="preserve">Регіональна програми інформатизації Івано-Франківської області «Цифрове Прикарпаття» на 2022-2024 роки</t>
  </si>
  <si>
    <t xml:space="preserve">рішення обласної ради від 11.05.2022                      № 416-14/2022 </t>
  </si>
  <si>
    <t xml:space="preserve">2300000</t>
  </si>
  <si>
    <t xml:space="preserve">Управління інформаційної діяльності та комунікацій з громадськістю облдержадміністрації</t>
  </si>
  <si>
    <t xml:space="preserve">2310000</t>
  </si>
  <si>
    <t xml:space="preserve">2318410</t>
  </si>
  <si>
    <t xml:space="preserve">Регіональна цільова програма підтримки книговидання на 2022-2026 роки</t>
  </si>
  <si>
    <t xml:space="preserve">рішення обласної ради від 12.11.2021                              № 278-10/2021 </t>
  </si>
  <si>
    <t xml:space="preserve">2400000</t>
  </si>
  <si>
    <t xml:space="preserve">Департамент агропромислового розвитку облдержадміністрації</t>
  </si>
  <si>
    <t xml:space="preserve">2410000</t>
  </si>
  <si>
    <t xml:space="preserve">2417110</t>
  </si>
  <si>
    <t xml:space="preserve">7110</t>
  </si>
  <si>
    <t xml:space="preserve">0421</t>
  </si>
  <si>
    <t xml:space="preserve">Реалізація програм в галузі сільського господарства</t>
  </si>
  <si>
    <t xml:space="preserve">Комплексна програма розвитку агропромислового комплексу та сільських територій Івано-Франківської області на 2022-2025 роки</t>
  </si>
  <si>
    <t xml:space="preserve">рішення обласної ради від 17.12.2021                              № 337-11/2021                       (зі змінами)</t>
  </si>
  <si>
    <t xml:space="preserve">2417130</t>
  </si>
  <si>
    <t xml:space="preserve">7130</t>
  </si>
  <si>
    <t xml:space="preserve">Здійснення заходів із землеустрою</t>
  </si>
  <si>
    <t xml:space="preserve">Регіональна програма розвитку земельних відносин в Івано-Франківській області на 2021-2025 роки</t>
  </si>
  <si>
    <t xml:space="preserve">рішення обласної ради від 23.04.2021                      № 148-6/2021                               (зі змінами)</t>
  </si>
  <si>
    <t xml:space="preserve">2418830</t>
  </si>
  <si>
    <t xml:space="preserve">8830</t>
  </si>
  <si>
    <t xml:space="preserve">Довгострокові кредити індивідуальним забудовникам житла на селі та їх повернення</t>
  </si>
  <si>
    <t xml:space="preserve">Регіональна цільова програма підтримки індивідуального житлового будівництва на селі та поліпшення житлово-побутових умов сільського населення "Власний дім" на 2021-2025 роки</t>
  </si>
  <si>
    <t xml:space="preserve">рішення обласної ради від 23.12.2020                              № 36-2/2020</t>
  </si>
  <si>
    <t xml:space="preserve">2418831</t>
  </si>
  <si>
    <t xml:space="preserve">8831</t>
  </si>
  <si>
    <t xml:space="preserve">1060</t>
  </si>
  <si>
    <t xml:space="preserve">Надання довгострокових кредитів індивідуальним забудовникам житла на селі</t>
  </si>
  <si>
    <t xml:space="preserve">2418832</t>
  </si>
  <si>
    <t xml:space="preserve">8832</t>
  </si>
  <si>
    <t xml:space="preserve">Повернення довгострокових кредитів, наданих індивідуальним забудовникам житла на селі</t>
  </si>
  <si>
    <t xml:space="preserve">2500000</t>
  </si>
  <si>
    <t xml:space="preserve">Департамент міжнародного співробітництва та євроінтеграції громад облдержадміністрації</t>
  </si>
  <si>
    <t xml:space="preserve">2510000</t>
  </si>
  <si>
    <t xml:space="preserve">2517622</t>
  </si>
  <si>
    <t xml:space="preserve">7622</t>
  </si>
  <si>
    <t xml:space="preserve">0470</t>
  </si>
  <si>
    <t xml:space="preserve">Реалізація програм і заходів в галузі туризму та курортів</t>
  </si>
  <si>
    <t xml:space="preserve">Регіональна цільова програма розвитку туризму в Івано-Франківській  області на 2022-2026 роки</t>
  </si>
  <si>
    <t xml:space="preserve">рішення обласної ради від 12.11.2021                    № 282-10/2021                      (зі змінами)</t>
  </si>
  <si>
    <t xml:space="preserve">2517630</t>
  </si>
  <si>
    <t xml:space="preserve">7630</t>
  </si>
  <si>
    <t xml:space="preserve">Реалізація програм і заходів в галузі зовнішньоекономічної діяльності</t>
  </si>
  <si>
    <t xml:space="preserve">Регіональна цільова програма розвитку міжнародного співробітництва та промоції Івано-Франківської області на 2022-2026 роки</t>
  </si>
  <si>
    <t xml:space="preserve">рішення обласної ради від 12.11.2021                 № 281-10/2021                       (зі змінами)</t>
  </si>
  <si>
    <t xml:space="preserve">2700000</t>
  </si>
  <si>
    <t xml:space="preserve">Департамент економічного розвитку, промисловості та інфраструктури облдержадміністрації</t>
  </si>
  <si>
    <t xml:space="preserve">2710000</t>
  </si>
  <si>
    <t xml:space="preserve">2717610</t>
  </si>
  <si>
    <t xml:space="preserve">7610</t>
  </si>
  <si>
    <t xml:space="preserve">0411</t>
  </si>
  <si>
    <t xml:space="preserve">Сприяння розвитку малого та середнього підприємництва</t>
  </si>
  <si>
    <t xml:space="preserve">Регіональна цільова програма розвитку малого та середнього підприємництва в Івано-Франківській області на 2024-2027 роки</t>
  </si>
  <si>
    <t xml:space="preserve">розпорядження облдержадміністрації від 20.11.2023                                   № 466</t>
  </si>
  <si>
    <t xml:space="preserve">2718860</t>
  </si>
  <si>
    <t xml:space="preserve">7640</t>
  </si>
  <si>
    <t xml:space="preserve">Заходи з енергозбереження</t>
  </si>
  <si>
    <t xml:space="preserve">Регіональна цільова програма забезпечення енергетичної ефективності Івано-Франківської області на 2023-2027 роки </t>
  </si>
  <si>
    <t xml:space="preserve">рішення обласної ради від 06.04.2023                 № 642-21/2023</t>
  </si>
  <si>
    <t xml:space="preserve">2800000</t>
  </si>
  <si>
    <t xml:space="preserve">Управління екології та природних ресурсів облдержадміністрації</t>
  </si>
  <si>
    <t xml:space="preserve">2810000</t>
  </si>
  <si>
    <t xml:space="preserve">2818311</t>
  </si>
  <si>
    <t xml:space="preserve">8311</t>
  </si>
  <si>
    <t xml:space="preserve">0511</t>
  </si>
  <si>
    <t xml:space="preserve">Охорона та раціональне використання природних ресурсів</t>
  </si>
  <si>
    <t xml:space="preserve">Програма охорони навколишнього природного середовища Івано-Франківської області до 2025 року</t>
  </si>
  <si>
    <t xml:space="preserve">рішення обласної ради від 23.12.2020                                   № 30-2/2020                    (зі змінами)</t>
  </si>
  <si>
    <t xml:space="preserve">2900000</t>
  </si>
  <si>
    <t xml:space="preserve">Управління з питань цивільного захисту облдержадміністрації</t>
  </si>
  <si>
    <t xml:space="preserve">2910000</t>
  </si>
  <si>
    <t xml:space="preserve">2918110</t>
  </si>
  <si>
    <t xml:space="preserve">8110</t>
  </si>
  <si>
    <t xml:space="preserve">0320</t>
  </si>
  <si>
    <t xml:space="preserve">Заходи із запобігання та ліквідації надзвичайних ситуацій та наслідків стихійного лиха</t>
  </si>
  <si>
    <t xml:space="preserve">Комплексна цільова соціальна програма розвитку цивільного захисту Івано-Франківської області на 2022-2025 роки</t>
  </si>
  <si>
    <t xml:space="preserve">рішення обласної ради від 23.04.2021                   № 147-6/2021                                (зі змінами)</t>
  </si>
  <si>
    <t xml:space="preserve">2918120</t>
  </si>
  <si>
    <t xml:space="preserve">8120</t>
  </si>
  <si>
    <t xml:space="preserve">Заходи з організації рятування на водах</t>
  </si>
  <si>
    <t xml:space="preserve">3100000</t>
  </si>
  <si>
    <t xml:space="preserve">Департамент ресурсного забезпечення та управління майном облдержадміністрації </t>
  </si>
  <si>
    <t xml:space="preserve">3110000</t>
  </si>
  <si>
    <t xml:space="preserve">3110180</t>
  </si>
  <si>
    <t xml:space="preserve">Регіональна цільова програма діяльності господарського підрозділу управління обласної державної адміністрації з питань ресурсного забезпечення на 2023-2025 роки</t>
  </si>
  <si>
    <t xml:space="preserve">рішення обласної ради від 11.11.2022                № 532-17/2022</t>
  </si>
  <si>
    <t xml:space="preserve">Програма забезпечення мобілізаційної підготовки та оборонної роботи в Івано-Франківській області на 2023-2027 роки </t>
  </si>
  <si>
    <t xml:space="preserve">рішення обласної ради від 07.12.2022                № 559-18/2022                   (зі змінами)</t>
  </si>
  <si>
    <t xml:space="preserve">Регіональна цільова програма надання шефської допомоги військоим частинам Збройних Сил України, Національної гвардії України та Державної прикордонної служби України, військово-патріотичного виховання молоді на 2021-2025 роки</t>
  </si>
  <si>
    <t xml:space="preserve">рішення обласної ради від 23.12.2020                  № 39-2/2020                      (зі змінами)</t>
  </si>
  <si>
    <t xml:space="preserve">рішення обласної ради від 11.05.2022                  № 417-14/2022                   (зі змінами)</t>
  </si>
  <si>
    <t xml:space="preserve">×</t>
  </si>
  <si>
    <t xml:space="preserve">УСЬОГО</t>
  </si>
  <si>
    <t xml:space="preserve">Директор департаменту фінансів</t>
  </si>
  <si>
    <t xml:space="preserve">Ірина МАЦЬКЕВИЧ</t>
  </si>
  <si>
    <t xml:space="preserve">Івано-Франківської обласної державної адміністрації</t>
  </si>
  <si>
    <t xml:space="preserve">Виконавець: </t>
  </si>
  <si>
    <t xml:space="preserve">Головний спеціаліст відділу зведеного бюджету та міжбюджетних відносин  бюджетного управління департаменту фінансів облдержадміністрації                            </t>
  </si>
  <si>
    <t xml:space="preserve">Романія ПРОНЕНКО</t>
  </si>
  <si>
    <t xml:space="preserve">0502022706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</si>
</sst>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_)"/>
    <numFmt numFmtId="166" formatCode="@"/>
    <numFmt numFmtId="167" formatCode="#,##0"/>
    <numFmt numFmtId="168" formatCode="#,##0.00"/>
  </numFmts>
  <fonts count="31">
    <font>
      <sz val="10"/>
      <name val="Arial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ourier New"/>
      <family val="3"/>
      <charset val="1"/>
    </font>
    <font>
      <sz val="12"/>
      <name val="Times New Roman CYR"/>
      <family val="0"/>
      <charset val="204"/>
    </font>
    <font>
      <b val="true"/>
      <sz val="12"/>
      <name val="Arial"/>
      <family val="2"/>
      <charset val="204"/>
    </font>
    <font>
      <sz val="12"/>
      <name val="Arial"/>
      <family val="2"/>
      <charset val="204"/>
    </font>
    <font>
      <b val="true"/>
      <sz val="14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 val="true"/>
      <i val="true"/>
      <sz val="14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b val="true"/>
      <sz val="10"/>
      <color rgb="FFFF0000"/>
      <name val="Arial"/>
      <family val="2"/>
      <charset val="204"/>
    </font>
    <font>
      <b val="true"/>
      <sz val="11"/>
      <color rgb="FFFF0000"/>
      <name val="Times New Roman"/>
      <family val="1"/>
      <charset val="204"/>
    </font>
    <font>
      <sz val="11"/>
      <color rgb="FF006100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name val="Times New Roman"/>
      <family val="1"/>
      <charset val="204"/>
    </font>
    <font>
      <b val="true"/>
      <sz val="16"/>
      <color rgb="FFFF0000"/>
      <name val="Calibri"/>
      <family val="2"/>
      <charset val="204"/>
    </font>
    <font>
      <b val="true"/>
      <sz val="16"/>
      <color rgb="FFFF0000"/>
      <name val="Times New Roman"/>
      <family val="1"/>
      <charset val="204"/>
    </font>
    <font>
      <b val="true"/>
      <sz val="22"/>
      <name val="Times New Roman"/>
      <family val="1"/>
      <charset val="204"/>
    </font>
    <font>
      <sz val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CC"/>
      </patternFill>
    </fill>
    <fill>
      <patternFill patternType="solid">
        <fgColor rgb="FFCCFFCC"/>
        <bgColor rgb="FFC6EFCE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4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4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2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1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0" borderId="0" xfId="22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0" xfId="22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9" fillId="0" borderId="0" xfId="22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osvita" xfId="20"/>
    <cellStyle name="Обычный_Sport" xfId="21"/>
    <cellStyle name="Обычный_Додатки до сесії останні" xfId="22"/>
    <cellStyle name="Excel Built-in Good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1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15625" defaultRowHeight="18" zeroHeight="false" outlineLevelRow="0" outlineLevelCol="0"/>
  <cols>
    <col collapsed="false" customWidth="true" hidden="false" outlineLevel="0" max="1" min="1" style="1" width="18.71"/>
    <col collapsed="false" customWidth="true" hidden="false" outlineLevel="0" max="2" min="2" style="2" width="17.58"/>
    <col collapsed="false" customWidth="true" hidden="false" outlineLevel="0" max="3" min="3" style="3" width="17.14"/>
    <col collapsed="false" customWidth="true" hidden="false" outlineLevel="0" max="4" min="4" style="4" width="50.86"/>
    <col collapsed="false" customWidth="true" hidden="false" outlineLevel="0" max="5" min="5" style="5" width="73.01"/>
    <col collapsed="false" customWidth="true" hidden="false" outlineLevel="0" max="6" min="6" style="5" width="26.14"/>
    <col collapsed="false" customWidth="true" hidden="false" outlineLevel="0" max="7" min="7" style="6" width="19.85"/>
    <col collapsed="false" customWidth="true" hidden="false" outlineLevel="0" max="8" min="8" style="7" width="16.57"/>
    <col collapsed="false" customWidth="true" hidden="false" outlineLevel="0" max="9" min="9" style="7" width="17.86"/>
    <col collapsed="false" customWidth="true" hidden="false" outlineLevel="0" max="10" min="10" style="7" width="18.71"/>
    <col collapsed="false" customWidth="true" hidden="false" outlineLevel="0" max="11" min="11" style="8" width="18.29"/>
    <col collapsed="false" customWidth="true" hidden="false" outlineLevel="0" max="12" min="12" style="8" width="12.71"/>
    <col collapsed="false" customWidth="true" hidden="false" outlineLevel="0" max="13" min="13" style="8" width="13.7"/>
    <col collapsed="false" customWidth="true" hidden="false" outlineLevel="0" max="14" min="14" style="8" width="12.71"/>
    <col collapsed="false" customWidth="true" hidden="false" outlineLevel="0" max="15" min="15" style="8" width="14.43"/>
    <col collapsed="false" customWidth="false" hidden="false" outlineLevel="0" max="1024" min="16" style="8" width="9.14"/>
  </cols>
  <sheetData>
    <row r="1" customFormat="false" ht="18.75" hidden="false" customHeight="true" outlineLevel="0" collapsed="false">
      <c r="A1" s="9"/>
      <c r="B1" s="10"/>
      <c r="C1" s="11"/>
      <c r="D1" s="12"/>
      <c r="E1" s="13"/>
      <c r="F1" s="13"/>
      <c r="G1" s="14" t="s">
        <v>0</v>
      </c>
      <c r="H1" s="14"/>
      <c r="I1" s="14"/>
      <c r="J1" s="14"/>
    </row>
    <row r="2" customFormat="false" ht="21" hidden="false" customHeight="true" outlineLevel="0" collapsed="false">
      <c r="A2" s="9"/>
      <c r="B2" s="10"/>
      <c r="C2" s="11"/>
      <c r="D2" s="12"/>
      <c r="E2" s="13"/>
      <c r="F2" s="13"/>
      <c r="G2" s="14" t="s">
        <v>1</v>
      </c>
      <c r="H2" s="14"/>
      <c r="I2" s="14"/>
      <c r="J2" s="14"/>
    </row>
    <row r="3" customFormat="false" ht="25.5" hidden="false" customHeight="true" outlineLevel="0" collapsed="false">
      <c r="A3" s="9"/>
      <c r="B3" s="10"/>
      <c r="C3" s="11"/>
      <c r="D3" s="12"/>
      <c r="E3" s="13"/>
      <c r="F3" s="13"/>
      <c r="G3" s="15" t="s">
        <v>2</v>
      </c>
      <c r="H3" s="15"/>
      <c r="I3" s="15"/>
      <c r="J3" s="15"/>
    </row>
    <row r="4" customFormat="false" ht="18" hidden="false" customHeight="true" outlineLevel="0" collapsed="false">
      <c r="A4" s="9"/>
      <c r="B4" s="10"/>
      <c r="C4" s="11"/>
      <c r="D4" s="12"/>
      <c r="E4" s="13"/>
      <c r="F4" s="13"/>
      <c r="G4" s="16"/>
      <c r="H4" s="17"/>
      <c r="I4" s="17"/>
      <c r="J4" s="17"/>
    </row>
    <row r="5" customFormat="false" ht="18.75" hidden="false" customHeight="true" outlineLevel="0" collapsed="false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customFormat="false" ht="11.45" hidden="false" customHeight="true" outlineLevel="0" collapsed="false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customFormat="false" ht="16.5" hidden="false" customHeight="true" outlineLevel="0" collapsed="false">
      <c r="A7" s="9"/>
      <c r="B7" s="10"/>
      <c r="C7" s="11"/>
      <c r="D7" s="12"/>
      <c r="E7" s="13"/>
      <c r="F7" s="13"/>
      <c r="G7" s="16"/>
      <c r="H7" s="19"/>
      <c r="I7" s="19"/>
      <c r="J7" s="20" t="s">
        <v>4</v>
      </c>
    </row>
    <row r="8" customFormat="false" ht="16.5" hidden="false" customHeight="true" outlineLevel="0" collapsed="false">
      <c r="A8" s="21" t="s">
        <v>5</v>
      </c>
      <c r="B8" s="21" t="s">
        <v>6</v>
      </c>
      <c r="C8" s="21" t="s">
        <v>7</v>
      </c>
      <c r="D8" s="22" t="s">
        <v>8</v>
      </c>
      <c r="E8" s="23" t="s">
        <v>9</v>
      </c>
      <c r="F8" s="22" t="s">
        <v>10</v>
      </c>
      <c r="G8" s="22" t="s">
        <v>11</v>
      </c>
      <c r="H8" s="22" t="s">
        <v>12</v>
      </c>
      <c r="I8" s="24" t="s">
        <v>13</v>
      </c>
      <c r="J8" s="24"/>
    </row>
    <row r="9" customFormat="false" ht="102" hidden="false" customHeight="true" outlineLevel="0" collapsed="false">
      <c r="A9" s="21"/>
      <c r="B9" s="21"/>
      <c r="C9" s="21"/>
      <c r="D9" s="22"/>
      <c r="E9" s="23"/>
      <c r="F9" s="22"/>
      <c r="G9" s="22"/>
      <c r="H9" s="22"/>
      <c r="I9" s="22" t="s">
        <v>14</v>
      </c>
      <c r="J9" s="25" t="s">
        <v>15</v>
      </c>
    </row>
    <row r="10" customFormat="false" ht="18" hidden="false" customHeight="true" outlineLevel="0" collapsed="false">
      <c r="A10" s="21" t="s">
        <v>16</v>
      </c>
      <c r="B10" s="21" t="s">
        <v>17</v>
      </c>
      <c r="C10" s="21" t="s">
        <v>18</v>
      </c>
      <c r="D10" s="22" t="n">
        <v>4</v>
      </c>
      <c r="E10" s="22" t="n">
        <v>5</v>
      </c>
      <c r="F10" s="22" t="n">
        <v>6</v>
      </c>
      <c r="G10" s="22" t="n">
        <v>7</v>
      </c>
      <c r="H10" s="22" t="n">
        <v>8</v>
      </c>
      <c r="I10" s="22" t="n">
        <v>9</v>
      </c>
      <c r="J10" s="25" t="n">
        <v>10</v>
      </c>
    </row>
    <row r="11" customFormat="false" ht="28.5" hidden="false" customHeight="true" outlineLevel="0" collapsed="false">
      <c r="A11" s="26" t="s">
        <v>19</v>
      </c>
      <c r="B11" s="27"/>
      <c r="C11" s="28"/>
      <c r="D11" s="29" t="s">
        <v>20</v>
      </c>
      <c r="E11" s="29"/>
      <c r="F11" s="30"/>
      <c r="G11" s="31" t="n">
        <f aca="false">G12</f>
        <v>137364600</v>
      </c>
      <c r="H11" s="31" t="n">
        <f aca="false">H12</f>
        <v>76064600</v>
      </c>
      <c r="I11" s="31" t="n">
        <f aca="false">I12</f>
        <v>61300000</v>
      </c>
      <c r="J11" s="31" t="n">
        <f aca="false">J12</f>
        <v>61000000</v>
      </c>
    </row>
    <row r="12" s="32" customFormat="true" ht="25.5" hidden="false" customHeight="true" outlineLevel="0" collapsed="false">
      <c r="A12" s="26" t="s">
        <v>21</v>
      </c>
      <c r="B12" s="27"/>
      <c r="C12" s="28"/>
      <c r="D12" s="29" t="s">
        <v>20</v>
      </c>
      <c r="E12" s="29"/>
      <c r="F12" s="30"/>
      <c r="G12" s="31" t="n">
        <f aca="false">G13+G14+G23+G24+G25</f>
        <v>137364600</v>
      </c>
      <c r="H12" s="31" t="n">
        <f aca="false">H13+H14+H23+H24+H25</f>
        <v>76064600</v>
      </c>
      <c r="I12" s="31" t="n">
        <f aca="false">I13+I14+I23+I24+I25</f>
        <v>61300000</v>
      </c>
      <c r="J12" s="31" t="n">
        <f aca="false">J13+J14+J23+J24+J25</f>
        <v>61000000</v>
      </c>
    </row>
    <row r="13" s="41" customFormat="true" ht="81.75" hidden="false" customHeight="true" outlineLevel="0" collapsed="false">
      <c r="A13" s="33" t="s">
        <v>22</v>
      </c>
      <c r="B13" s="34" t="s">
        <v>23</v>
      </c>
      <c r="C13" s="35" t="s">
        <v>24</v>
      </c>
      <c r="D13" s="36" t="s">
        <v>25</v>
      </c>
      <c r="E13" s="36" t="s">
        <v>26</v>
      </c>
      <c r="F13" s="37" t="s">
        <v>27</v>
      </c>
      <c r="G13" s="38" t="n">
        <f aca="false">H13+I13</f>
        <v>420000</v>
      </c>
      <c r="H13" s="39" t="n">
        <v>420000</v>
      </c>
      <c r="I13" s="39"/>
      <c r="J13" s="39"/>
      <c r="K13" s="40"/>
    </row>
    <row r="14" s="44" customFormat="true" ht="42.75" hidden="false" customHeight="true" outlineLevel="0" collapsed="false">
      <c r="A14" s="33" t="s">
        <v>28</v>
      </c>
      <c r="B14" s="34" t="s">
        <v>29</v>
      </c>
      <c r="C14" s="35" t="s">
        <v>30</v>
      </c>
      <c r="D14" s="42" t="s">
        <v>31</v>
      </c>
      <c r="E14" s="36"/>
      <c r="F14" s="36"/>
      <c r="G14" s="38" t="n">
        <f aca="false">SUM(G15:G22)</f>
        <v>57408600</v>
      </c>
      <c r="H14" s="38" t="n">
        <f aca="false">SUM(H15:H22)</f>
        <v>57108600</v>
      </c>
      <c r="I14" s="38" t="n">
        <f aca="false">SUM(I15:I22)</f>
        <v>300000</v>
      </c>
      <c r="J14" s="38" t="n">
        <f aca="false">SUM(J15:J22)</f>
        <v>0</v>
      </c>
      <c r="K14" s="43"/>
    </row>
    <row r="15" s="41" customFormat="true" ht="74.25" hidden="false" customHeight="true" outlineLevel="0" collapsed="false">
      <c r="A15" s="33" t="s">
        <v>28</v>
      </c>
      <c r="B15" s="34" t="s">
        <v>29</v>
      </c>
      <c r="C15" s="35" t="s">
        <v>30</v>
      </c>
      <c r="D15" s="36" t="s">
        <v>31</v>
      </c>
      <c r="E15" s="36" t="s">
        <v>26</v>
      </c>
      <c r="F15" s="37" t="s">
        <v>32</v>
      </c>
      <c r="G15" s="38" t="n">
        <f aca="false">H15+I15</f>
        <v>13095000</v>
      </c>
      <c r="H15" s="39" t="n">
        <v>13095000</v>
      </c>
      <c r="I15" s="45"/>
      <c r="J15" s="45"/>
    </row>
    <row r="16" s="48" customFormat="true" ht="55.5" hidden="false" customHeight="true" outlineLevel="0" collapsed="false">
      <c r="A16" s="33" t="s">
        <v>28</v>
      </c>
      <c r="B16" s="34" t="s">
        <v>29</v>
      </c>
      <c r="C16" s="33" t="s">
        <v>30</v>
      </c>
      <c r="D16" s="46" t="s">
        <v>31</v>
      </c>
      <c r="E16" s="36" t="s">
        <v>33</v>
      </c>
      <c r="F16" s="37" t="s">
        <v>34</v>
      </c>
      <c r="G16" s="38" t="n">
        <f aca="false">H16+I16</f>
        <v>7445000</v>
      </c>
      <c r="H16" s="47" t="n">
        <v>7145000</v>
      </c>
      <c r="I16" s="39" t="n">
        <v>300000</v>
      </c>
      <c r="J16" s="45"/>
    </row>
    <row r="17" s="48" customFormat="true" ht="83.25" hidden="false" customHeight="true" outlineLevel="0" collapsed="false">
      <c r="A17" s="33" t="s">
        <v>28</v>
      </c>
      <c r="B17" s="34" t="s">
        <v>29</v>
      </c>
      <c r="C17" s="33" t="s">
        <v>30</v>
      </c>
      <c r="D17" s="46" t="s">
        <v>31</v>
      </c>
      <c r="E17" s="36" t="s">
        <v>35</v>
      </c>
      <c r="F17" s="37" t="s">
        <v>36</v>
      </c>
      <c r="G17" s="38" t="n">
        <f aca="false">H17+I17</f>
        <v>3200000</v>
      </c>
      <c r="H17" s="47" t="n">
        <v>3200000</v>
      </c>
      <c r="I17" s="45"/>
      <c r="J17" s="45"/>
    </row>
    <row r="18" s="48" customFormat="true" ht="75" hidden="false" customHeight="true" outlineLevel="0" collapsed="false">
      <c r="A18" s="33" t="s">
        <v>37</v>
      </c>
      <c r="B18" s="34" t="s">
        <v>29</v>
      </c>
      <c r="C18" s="33" t="s">
        <v>30</v>
      </c>
      <c r="D18" s="46" t="s">
        <v>31</v>
      </c>
      <c r="E18" s="36" t="s">
        <v>38</v>
      </c>
      <c r="F18" s="37" t="s">
        <v>39</v>
      </c>
      <c r="G18" s="38" t="n">
        <f aca="false">H18+I18</f>
        <v>1800000</v>
      </c>
      <c r="H18" s="47" t="n">
        <v>1800000</v>
      </c>
      <c r="I18" s="45"/>
      <c r="J18" s="45"/>
    </row>
    <row r="19" s="48" customFormat="true" ht="78.75" hidden="false" customHeight="true" outlineLevel="0" collapsed="false">
      <c r="A19" s="33" t="s">
        <v>28</v>
      </c>
      <c r="B19" s="34" t="s">
        <v>29</v>
      </c>
      <c r="C19" s="33" t="s">
        <v>30</v>
      </c>
      <c r="D19" s="46" t="s">
        <v>31</v>
      </c>
      <c r="E19" s="36" t="s">
        <v>40</v>
      </c>
      <c r="F19" s="37" t="s">
        <v>41</v>
      </c>
      <c r="G19" s="38" t="n">
        <f aca="false">H19+I19</f>
        <v>2281000</v>
      </c>
      <c r="H19" s="47" t="n">
        <v>2281000</v>
      </c>
      <c r="I19" s="45"/>
      <c r="J19" s="45"/>
    </row>
    <row r="20" s="48" customFormat="true" ht="78" hidden="false" customHeight="true" outlineLevel="0" collapsed="false">
      <c r="A20" s="33" t="s">
        <v>28</v>
      </c>
      <c r="B20" s="34" t="s">
        <v>29</v>
      </c>
      <c r="C20" s="34" t="s">
        <v>30</v>
      </c>
      <c r="D20" s="46" t="s">
        <v>31</v>
      </c>
      <c r="E20" s="36" t="s">
        <v>42</v>
      </c>
      <c r="F20" s="37" t="s">
        <v>43</v>
      </c>
      <c r="G20" s="38" t="n">
        <f aca="false">H20+I20</f>
        <v>28017600</v>
      </c>
      <c r="H20" s="47" t="n">
        <v>28017600</v>
      </c>
      <c r="I20" s="45"/>
      <c r="J20" s="45"/>
    </row>
    <row r="21" s="41" customFormat="true" ht="81" hidden="false" customHeight="true" outlineLevel="0" collapsed="false">
      <c r="A21" s="33" t="s">
        <v>28</v>
      </c>
      <c r="B21" s="34" t="s">
        <v>29</v>
      </c>
      <c r="C21" s="35" t="s">
        <v>30</v>
      </c>
      <c r="D21" s="36" t="s">
        <v>31</v>
      </c>
      <c r="E21" s="36" t="s">
        <v>44</v>
      </c>
      <c r="F21" s="37" t="s">
        <v>45</v>
      </c>
      <c r="G21" s="38" t="n">
        <f aca="false">H21+I21</f>
        <v>1545000</v>
      </c>
      <c r="H21" s="39" t="n">
        <v>1545000</v>
      </c>
      <c r="I21" s="45"/>
      <c r="J21" s="45"/>
    </row>
    <row r="22" s="41" customFormat="true" ht="79.5" hidden="false" customHeight="true" outlineLevel="0" collapsed="false">
      <c r="A22" s="33" t="s">
        <v>28</v>
      </c>
      <c r="B22" s="34" t="s">
        <v>29</v>
      </c>
      <c r="C22" s="35" t="s">
        <v>30</v>
      </c>
      <c r="D22" s="36" t="s">
        <v>31</v>
      </c>
      <c r="E22" s="36" t="s">
        <v>46</v>
      </c>
      <c r="F22" s="37" t="s">
        <v>47</v>
      </c>
      <c r="G22" s="38" t="n">
        <f aca="false">H22+I22</f>
        <v>25000</v>
      </c>
      <c r="H22" s="39" t="n">
        <v>25000</v>
      </c>
      <c r="I22" s="39"/>
      <c r="J22" s="39"/>
    </row>
    <row r="23" s="41" customFormat="true" ht="81" hidden="false" customHeight="true" outlineLevel="0" collapsed="false">
      <c r="A23" s="33" t="s">
        <v>48</v>
      </c>
      <c r="B23" s="34" t="s">
        <v>49</v>
      </c>
      <c r="C23" s="33" t="s">
        <v>50</v>
      </c>
      <c r="D23" s="36" t="s">
        <v>51</v>
      </c>
      <c r="E23" s="49" t="s">
        <v>52</v>
      </c>
      <c r="F23" s="37" t="s">
        <v>53</v>
      </c>
      <c r="G23" s="38" t="n">
        <f aca="false">H23+I23</f>
        <v>60000000</v>
      </c>
      <c r="H23" s="39"/>
      <c r="I23" s="39" t="n">
        <v>60000000</v>
      </c>
      <c r="J23" s="39" t="n">
        <v>60000000</v>
      </c>
    </row>
    <row r="24" s="41" customFormat="true" ht="82.5" hidden="false" customHeight="true" outlineLevel="0" collapsed="false">
      <c r="A24" s="33" t="s">
        <v>54</v>
      </c>
      <c r="B24" s="34" t="s">
        <v>55</v>
      </c>
      <c r="C24" s="35" t="s">
        <v>56</v>
      </c>
      <c r="D24" s="36" t="s">
        <v>57</v>
      </c>
      <c r="E24" s="36" t="s">
        <v>26</v>
      </c>
      <c r="F24" s="37" t="s">
        <v>58</v>
      </c>
      <c r="G24" s="38" t="n">
        <f aca="false">H24+I24</f>
        <v>18536000</v>
      </c>
      <c r="H24" s="39" t="n">
        <v>18536000</v>
      </c>
      <c r="I24" s="39"/>
      <c r="J24" s="39"/>
    </row>
    <row r="25" s="41" customFormat="true" ht="77.25" hidden="false" customHeight="true" outlineLevel="0" collapsed="false">
      <c r="A25" s="33" t="s">
        <v>54</v>
      </c>
      <c r="B25" s="34" t="s">
        <v>55</v>
      </c>
      <c r="C25" s="35" t="s">
        <v>56</v>
      </c>
      <c r="D25" s="36"/>
      <c r="E25" s="36" t="s">
        <v>59</v>
      </c>
      <c r="F25" s="37" t="s">
        <v>60</v>
      </c>
      <c r="G25" s="38" t="n">
        <f aca="false">H25+I25</f>
        <v>1000000</v>
      </c>
      <c r="H25" s="39"/>
      <c r="I25" s="39" t="n">
        <v>1000000</v>
      </c>
      <c r="J25" s="39" t="n">
        <v>1000000</v>
      </c>
    </row>
    <row r="26" s="41" customFormat="true" ht="30" hidden="false" customHeight="true" outlineLevel="0" collapsed="false">
      <c r="A26" s="50" t="s">
        <v>61</v>
      </c>
      <c r="B26" s="50"/>
      <c r="C26" s="50"/>
      <c r="D26" s="51" t="s">
        <v>62</v>
      </c>
      <c r="E26" s="51"/>
      <c r="F26" s="52"/>
      <c r="G26" s="31" t="n">
        <f aca="false">G27</f>
        <v>13990700</v>
      </c>
      <c r="H26" s="31" t="n">
        <f aca="false">H27</f>
        <v>5390700</v>
      </c>
      <c r="I26" s="31" t="n">
        <f aca="false">I27</f>
        <v>8600000</v>
      </c>
      <c r="J26" s="31" t="n">
        <f aca="false">J27</f>
        <v>8600000</v>
      </c>
    </row>
    <row r="27" s="41" customFormat="true" ht="30" hidden="false" customHeight="true" outlineLevel="0" collapsed="false">
      <c r="A27" s="50" t="s">
        <v>63</v>
      </c>
      <c r="B27" s="50"/>
      <c r="C27" s="50"/>
      <c r="D27" s="51" t="s">
        <v>62</v>
      </c>
      <c r="E27" s="51"/>
      <c r="F27" s="52"/>
      <c r="G27" s="31" t="n">
        <f aca="false">G28+G29</f>
        <v>13990700</v>
      </c>
      <c r="H27" s="31" t="n">
        <f aca="false">H28+H29</f>
        <v>5390700</v>
      </c>
      <c r="I27" s="31" t="n">
        <f aca="false">I28+I29</f>
        <v>8600000</v>
      </c>
      <c r="J27" s="31" t="n">
        <f aca="false">J28+J29</f>
        <v>8600000</v>
      </c>
    </row>
    <row r="28" s="41" customFormat="true" ht="86.25" hidden="false" customHeight="true" outlineLevel="0" collapsed="false">
      <c r="A28" s="53" t="s">
        <v>64</v>
      </c>
      <c r="B28" s="53" t="s">
        <v>65</v>
      </c>
      <c r="C28" s="53" t="s">
        <v>66</v>
      </c>
      <c r="D28" s="46" t="s">
        <v>67</v>
      </c>
      <c r="E28" s="36" t="s">
        <v>68</v>
      </c>
      <c r="F28" s="36" t="s">
        <v>69</v>
      </c>
      <c r="G28" s="54" t="n">
        <f aca="false">H28+I28</f>
        <v>13840800</v>
      </c>
      <c r="H28" s="55" t="n">
        <v>5240800</v>
      </c>
      <c r="I28" s="55" t="n">
        <v>8600000</v>
      </c>
      <c r="J28" s="55" t="n">
        <v>8600000</v>
      </c>
    </row>
    <row r="29" s="41" customFormat="true" ht="170.25" hidden="false" customHeight="true" outlineLevel="0" collapsed="false">
      <c r="A29" s="34" t="s">
        <v>64</v>
      </c>
      <c r="B29" s="34" t="s">
        <v>65</v>
      </c>
      <c r="C29" s="35" t="s">
        <v>66</v>
      </c>
      <c r="D29" s="56" t="s">
        <v>67</v>
      </c>
      <c r="E29" s="57" t="s">
        <v>70</v>
      </c>
      <c r="F29" s="56" t="s">
        <v>71</v>
      </c>
      <c r="G29" s="38" t="n">
        <f aca="false">H29+I29</f>
        <v>149900</v>
      </c>
      <c r="H29" s="39" t="n">
        <v>149900</v>
      </c>
      <c r="I29" s="39"/>
      <c r="J29" s="39"/>
    </row>
    <row r="30" s="41" customFormat="true" ht="30.75" hidden="false" customHeight="true" outlineLevel="0" collapsed="false">
      <c r="A30" s="50" t="s">
        <v>72</v>
      </c>
      <c r="B30" s="50"/>
      <c r="C30" s="58"/>
      <c r="D30" s="51" t="s">
        <v>73</v>
      </c>
      <c r="E30" s="51"/>
      <c r="F30" s="52"/>
      <c r="G30" s="31" t="n">
        <f aca="false">G31</f>
        <v>59204100</v>
      </c>
      <c r="H30" s="31" t="n">
        <f aca="false">H31</f>
        <v>59204100</v>
      </c>
      <c r="I30" s="31" t="n">
        <f aca="false">SUM(I31:I35)</f>
        <v>0</v>
      </c>
      <c r="J30" s="31" t="n">
        <f aca="false">SUM(J31:J35)</f>
        <v>0</v>
      </c>
    </row>
    <row r="31" s="41" customFormat="true" ht="30.75" hidden="false" customHeight="true" outlineLevel="0" collapsed="false">
      <c r="A31" s="50" t="s">
        <v>74</v>
      </c>
      <c r="B31" s="50"/>
      <c r="C31" s="58"/>
      <c r="D31" s="51" t="s">
        <v>73</v>
      </c>
      <c r="E31" s="51"/>
      <c r="F31" s="52"/>
      <c r="G31" s="31" t="n">
        <f aca="false">SUM(G32:G35)</f>
        <v>59204100</v>
      </c>
      <c r="H31" s="31" t="n">
        <f aca="false">SUM(H32:H35)</f>
        <v>59204100</v>
      </c>
      <c r="I31" s="31" t="n">
        <f aca="false">SUM(I32:I35)</f>
        <v>0</v>
      </c>
      <c r="J31" s="31" t="n">
        <f aca="false">SUM(J32:J35)</f>
        <v>0</v>
      </c>
    </row>
    <row r="32" s="41" customFormat="true" ht="74.25" hidden="false" customHeight="true" outlineLevel="0" collapsed="false">
      <c r="A32" s="34" t="s">
        <v>75</v>
      </c>
      <c r="B32" s="35" t="n">
        <v>2152</v>
      </c>
      <c r="C32" s="33" t="s">
        <v>76</v>
      </c>
      <c r="D32" s="59" t="s">
        <v>77</v>
      </c>
      <c r="E32" s="56" t="s">
        <v>78</v>
      </c>
      <c r="F32" s="56" t="s">
        <v>79</v>
      </c>
      <c r="G32" s="38" t="n">
        <f aca="false">H32+I32</f>
        <v>11620000</v>
      </c>
      <c r="H32" s="39" t="n">
        <v>11620000</v>
      </c>
      <c r="I32" s="45"/>
      <c r="J32" s="45"/>
    </row>
    <row r="33" s="41" customFormat="true" ht="74.25" hidden="false" customHeight="true" outlineLevel="0" collapsed="false">
      <c r="A33" s="34" t="s">
        <v>75</v>
      </c>
      <c r="B33" s="34" t="s">
        <v>80</v>
      </c>
      <c r="C33" s="33" t="s">
        <v>76</v>
      </c>
      <c r="D33" s="59" t="s">
        <v>77</v>
      </c>
      <c r="E33" s="56" t="s">
        <v>81</v>
      </c>
      <c r="F33" s="56" t="s">
        <v>82</v>
      </c>
      <c r="G33" s="38" t="n">
        <f aca="false">H33+I33</f>
        <v>300000</v>
      </c>
      <c r="H33" s="47" t="n">
        <v>300000</v>
      </c>
      <c r="I33" s="45"/>
      <c r="J33" s="45"/>
    </row>
    <row r="34" s="41" customFormat="true" ht="168.75" hidden="false" customHeight="false" outlineLevel="0" collapsed="false">
      <c r="A34" s="34" t="s">
        <v>75</v>
      </c>
      <c r="B34" s="35" t="n">
        <v>2152</v>
      </c>
      <c r="C34" s="33" t="s">
        <v>76</v>
      </c>
      <c r="D34" s="59" t="s">
        <v>77</v>
      </c>
      <c r="E34" s="57" t="s">
        <v>70</v>
      </c>
      <c r="F34" s="56" t="s">
        <v>83</v>
      </c>
      <c r="G34" s="38" t="n">
        <f aca="false">H34+I34</f>
        <v>2000000</v>
      </c>
      <c r="H34" s="39" t="n">
        <v>2000000</v>
      </c>
      <c r="I34" s="45"/>
      <c r="J34" s="45"/>
    </row>
    <row r="35" s="41" customFormat="true" ht="74.25" hidden="false" customHeight="true" outlineLevel="0" collapsed="false">
      <c r="A35" s="53" t="s">
        <v>75</v>
      </c>
      <c r="B35" s="53" t="s">
        <v>80</v>
      </c>
      <c r="C35" s="60" t="s">
        <v>76</v>
      </c>
      <c r="D35" s="46" t="s">
        <v>77</v>
      </c>
      <c r="E35" s="46" t="s">
        <v>84</v>
      </c>
      <c r="F35" s="36" t="s">
        <v>85</v>
      </c>
      <c r="G35" s="54" t="n">
        <f aca="false">H35+I35</f>
        <v>45284100</v>
      </c>
      <c r="H35" s="55" t="n">
        <v>45284100</v>
      </c>
      <c r="I35" s="55"/>
      <c r="J35" s="55"/>
    </row>
    <row r="36" s="41" customFormat="true" ht="28.5" hidden="false" customHeight="true" outlineLevel="0" collapsed="false">
      <c r="A36" s="50" t="s">
        <v>86</v>
      </c>
      <c r="B36" s="50"/>
      <c r="C36" s="50"/>
      <c r="D36" s="51" t="s">
        <v>87</v>
      </c>
      <c r="E36" s="51"/>
      <c r="F36" s="52"/>
      <c r="G36" s="31" t="n">
        <f aca="false">G37</f>
        <v>52045400</v>
      </c>
      <c r="H36" s="31" t="n">
        <f aca="false">H37</f>
        <v>52045400</v>
      </c>
      <c r="I36" s="31" t="n">
        <f aca="false">I37</f>
        <v>0</v>
      </c>
      <c r="J36" s="31" t="n">
        <f aca="false">J37</f>
        <v>0</v>
      </c>
    </row>
    <row r="37" s="41" customFormat="true" ht="28.5" hidden="false" customHeight="true" outlineLevel="0" collapsed="false">
      <c r="A37" s="50" t="s">
        <v>88</v>
      </c>
      <c r="B37" s="50"/>
      <c r="C37" s="50"/>
      <c r="D37" s="51" t="s">
        <v>87</v>
      </c>
      <c r="E37" s="51"/>
      <c r="F37" s="52"/>
      <c r="G37" s="31" t="n">
        <f aca="false">G38+G39+G40+G41+G42+G43</f>
        <v>52045400</v>
      </c>
      <c r="H37" s="31" t="n">
        <f aca="false">H38+H39+H40+H41+H42+H43</f>
        <v>52045400</v>
      </c>
      <c r="I37" s="31" t="n">
        <f aca="false">I38+I39+I40+I41+I42+I43</f>
        <v>0</v>
      </c>
      <c r="J37" s="31" t="n">
        <f aca="false">J38+J39+J40+J41+J42+J43</f>
        <v>0</v>
      </c>
    </row>
    <row r="38" s="41" customFormat="true" ht="104.25" hidden="false" customHeight="true" outlineLevel="0" collapsed="false">
      <c r="A38" s="34" t="s">
        <v>89</v>
      </c>
      <c r="B38" s="34" t="s">
        <v>90</v>
      </c>
      <c r="C38" s="34" t="s">
        <v>91</v>
      </c>
      <c r="D38" s="59" t="s">
        <v>92</v>
      </c>
      <c r="E38" s="61" t="s">
        <v>93</v>
      </c>
      <c r="F38" s="61" t="s">
        <v>94</v>
      </c>
      <c r="G38" s="38" t="n">
        <f aca="false">H38+I38</f>
        <v>2000000</v>
      </c>
      <c r="H38" s="47" t="n">
        <v>2000000</v>
      </c>
      <c r="I38" s="45"/>
      <c r="J38" s="45"/>
    </row>
    <row r="39" s="41" customFormat="true" ht="67.5" hidden="false" customHeight="true" outlineLevel="0" collapsed="false">
      <c r="A39" s="34" t="s">
        <v>95</v>
      </c>
      <c r="B39" s="34" t="s">
        <v>96</v>
      </c>
      <c r="C39" s="34" t="s">
        <v>97</v>
      </c>
      <c r="D39" s="59" t="s">
        <v>98</v>
      </c>
      <c r="E39" s="56" t="s">
        <v>99</v>
      </c>
      <c r="F39" s="62" t="s">
        <v>100</v>
      </c>
      <c r="G39" s="38" t="n">
        <f aca="false">H39+I39</f>
        <v>1000000</v>
      </c>
      <c r="H39" s="47" t="n">
        <v>1000000</v>
      </c>
      <c r="I39" s="45"/>
      <c r="J39" s="45"/>
    </row>
    <row r="40" s="41" customFormat="true" ht="155.25" hidden="false" customHeight="true" outlineLevel="0" collapsed="false">
      <c r="A40" s="34" t="s">
        <v>95</v>
      </c>
      <c r="B40" s="33" t="s">
        <v>96</v>
      </c>
      <c r="C40" s="33" t="s">
        <v>97</v>
      </c>
      <c r="D40" s="59"/>
      <c r="E40" s="61" t="s">
        <v>70</v>
      </c>
      <c r="F40" s="61" t="s">
        <v>101</v>
      </c>
      <c r="G40" s="38" t="n">
        <f aca="false">H40+I40</f>
        <v>35732200</v>
      </c>
      <c r="H40" s="47" t="n">
        <v>35732200</v>
      </c>
      <c r="I40" s="45"/>
      <c r="J40" s="45"/>
      <c r="K40" s="40"/>
    </row>
    <row r="41" s="41" customFormat="true" ht="74.25" hidden="false" customHeight="true" outlineLevel="0" collapsed="false">
      <c r="A41" s="34" t="s">
        <v>95</v>
      </c>
      <c r="B41" s="34" t="s">
        <v>96</v>
      </c>
      <c r="C41" s="34" t="s">
        <v>97</v>
      </c>
      <c r="D41" s="59"/>
      <c r="E41" s="61" t="s">
        <v>93</v>
      </c>
      <c r="F41" s="61" t="s">
        <v>94</v>
      </c>
      <c r="G41" s="38" t="n">
        <f aca="false">H41+I41</f>
        <v>9000000</v>
      </c>
      <c r="H41" s="47" t="n">
        <v>9000000</v>
      </c>
      <c r="I41" s="45"/>
      <c r="J41" s="45"/>
      <c r="K41" s="40"/>
    </row>
    <row r="42" s="41" customFormat="true" ht="161.25" hidden="false" customHeight="true" outlineLevel="0" collapsed="false">
      <c r="A42" s="34" t="s">
        <v>102</v>
      </c>
      <c r="B42" s="33" t="s">
        <v>103</v>
      </c>
      <c r="C42" s="33" t="s">
        <v>29</v>
      </c>
      <c r="D42" s="57" t="s">
        <v>104</v>
      </c>
      <c r="E42" s="62" t="s">
        <v>70</v>
      </c>
      <c r="F42" s="62" t="s">
        <v>101</v>
      </c>
      <c r="G42" s="38" t="n">
        <f aca="false">H42+I42</f>
        <v>102200</v>
      </c>
      <c r="H42" s="47" t="n">
        <v>102200</v>
      </c>
      <c r="I42" s="45"/>
      <c r="J42" s="45"/>
    </row>
    <row r="43" s="41" customFormat="true" ht="113.25" hidden="false" customHeight="true" outlineLevel="0" collapsed="false">
      <c r="A43" s="34" t="s">
        <v>102</v>
      </c>
      <c r="B43" s="34" t="s">
        <v>103</v>
      </c>
      <c r="C43" s="34" t="s">
        <v>29</v>
      </c>
      <c r="D43" s="59" t="s">
        <v>104</v>
      </c>
      <c r="E43" s="61" t="s">
        <v>93</v>
      </c>
      <c r="F43" s="61" t="s">
        <v>94</v>
      </c>
      <c r="G43" s="38" t="n">
        <f aca="false">H43+I43</f>
        <v>4211000</v>
      </c>
      <c r="H43" s="47" t="n">
        <v>4211000</v>
      </c>
      <c r="I43" s="45"/>
      <c r="J43" s="45"/>
    </row>
    <row r="44" s="41" customFormat="true" ht="27" hidden="false" customHeight="true" outlineLevel="0" collapsed="false">
      <c r="A44" s="50" t="s">
        <v>105</v>
      </c>
      <c r="B44" s="50"/>
      <c r="C44" s="50"/>
      <c r="D44" s="51" t="s">
        <v>106</v>
      </c>
      <c r="E44" s="51"/>
      <c r="F44" s="63"/>
      <c r="G44" s="31" t="n">
        <f aca="false">G45</f>
        <v>100000</v>
      </c>
      <c r="H44" s="31" t="n">
        <f aca="false">H45</f>
        <v>100000</v>
      </c>
      <c r="I44" s="31" t="n">
        <f aca="false">I45</f>
        <v>0</v>
      </c>
      <c r="J44" s="31" t="n">
        <f aca="false">J45</f>
        <v>0</v>
      </c>
    </row>
    <row r="45" s="41" customFormat="true" ht="27" hidden="false" customHeight="true" outlineLevel="0" collapsed="false">
      <c r="A45" s="50" t="s">
        <v>107</v>
      </c>
      <c r="B45" s="50"/>
      <c r="C45" s="50"/>
      <c r="D45" s="51" t="s">
        <v>106</v>
      </c>
      <c r="E45" s="51"/>
      <c r="F45" s="63"/>
      <c r="G45" s="31" t="n">
        <f aca="false">G46</f>
        <v>100000</v>
      </c>
      <c r="H45" s="31" t="n">
        <f aca="false">H46</f>
        <v>100000</v>
      </c>
      <c r="I45" s="31" t="n">
        <f aca="false">I46</f>
        <v>0</v>
      </c>
      <c r="J45" s="31" t="n">
        <f aca="false">J46</f>
        <v>0</v>
      </c>
    </row>
    <row r="46" s="41" customFormat="true" ht="97.5" hidden="false" customHeight="true" outlineLevel="0" collapsed="false">
      <c r="A46" s="34" t="s">
        <v>108</v>
      </c>
      <c r="B46" s="34" t="s">
        <v>109</v>
      </c>
      <c r="C46" s="34" t="s">
        <v>91</v>
      </c>
      <c r="D46" s="64" t="s">
        <v>110</v>
      </c>
      <c r="E46" s="65" t="s">
        <v>111</v>
      </c>
      <c r="F46" s="65" t="s">
        <v>112</v>
      </c>
      <c r="G46" s="38" t="n">
        <v>100000</v>
      </c>
      <c r="H46" s="47" t="n">
        <v>100000</v>
      </c>
      <c r="I46" s="39"/>
      <c r="J46" s="39"/>
    </row>
    <row r="47" s="41" customFormat="true" ht="27" hidden="false" customHeight="true" outlineLevel="0" collapsed="false">
      <c r="A47" s="50" t="s">
        <v>113</v>
      </c>
      <c r="B47" s="50"/>
      <c r="C47" s="58"/>
      <c r="D47" s="66" t="s">
        <v>114</v>
      </c>
      <c r="E47" s="66"/>
      <c r="F47" s="52"/>
      <c r="G47" s="31" t="n">
        <f aca="false">G48</f>
        <v>2000000</v>
      </c>
      <c r="H47" s="31" t="n">
        <f aca="false">H48</f>
        <v>2000000</v>
      </c>
      <c r="I47" s="31" t="n">
        <f aca="false">I48</f>
        <v>0</v>
      </c>
      <c r="J47" s="31" t="n">
        <f aca="false">J48</f>
        <v>0</v>
      </c>
    </row>
    <row r="48" s="41" customFormat="true" ht="27" hidden="false" customHeight="true" outlineLevel="0" collapsed="false">
      <c r="A48" s="50" t="s">
        <v>115</v>
      </c>
      <c r="B48" s="50"/>
      <c r="C48" s="58"/>
      <c r="D48" s="66" t="s">
        <v>114</v>
      </c>
      <c r="E48" s="66"/>
      <c r="F48" s="52"/>
      <c r="G48" s="31" t="n">
        <f aca="false">G49+G50+G51</f>
        <v>2000000</v>
      </c>
      <c r="H48" s="31" t="n">
        <f aca="false">H49+H50+H51</f>
        <v>2000000</v>
      </c>
      <c r="I48" s="31" t="n">
        <f aca="false">I49+I50+I51</f>
        <v>0</v>
      </c>
      <c r="J48" s="31" t="n">
        <f aca="false">J49+J50+J51</f>
        <v>0</v>
      </c>
    </row>
    <row r="49" s="41" customFormat="true" ht="68.25" hidden="false" customHeight="true" outlineLevel="0" collapsed="false">
      <c r="A49" s="53" t="s">
        <v>116</v>
      </c>
      <c r="B49" s="53" t="s">
        <v>117</v>
      </c>
      <c r="C49" s="53" t="s">
        <v>118</v>
      </c>
      <c r="D49" s="46" t="s">
        <v>119</v>
      </c>
      <c r="E49" s="67" t="s">
        <v>120</v>
      </c>
      <c r="F49" s="67" t="s">
        <v>121</v>
      </c>
      <c r="G49" s="54" t="n">
        <f aca="false">H49+I49</f>
        <v>700000</v>
      </c>
      <c r="H49" s="68" t="n">
        <v>700000</v>
      </c>
      <c r="I49" s="69"/>
      <c r="J49" s="69"/>
    </row>
    <row r="50" s="41" customFormat="true" ht="68.25" hidden="false" customHeight="true" outlineLevel="0" collapsed="false">
      <c r="A50" s="53" t="s">
        <v>122</v>
      </c>
      <c r="B50" s="53" t="s">
        <v>123</v>
      </c>
      <c r="C50" s="53" t="s">
        <v>124</v>
      </c>
      <c r="D50" s="46" t="s">
        <v>125</v>
      </c>
      <c r="E50" s="36" t="s">
        <v>126</v>
      </c>
      <c r="F50" s="36" t="s">
        <v>127</v>
      </c>
      <c r="G50" s="54" t="n">
        <f aca="false">H50+I50</f>
        <v>500000</v>
      </c>
      <c r="H50" s="68" t="n">
        <v>500000</v>
      </c>
      <c r="I50" s="69"/>
      <c r="J50" s="69"/>
    </row>
    <row r="51" s="41" customFormat="true" ht="74.25" hidden="false" customHeight="true" outlineLevel="0" collapsed="false">
      <c r="A51" s="53" t="s">
        <v>128</v>
      </c>
      <c r="B51" s="53" t="s">
        <v>129</v>
      </c>
      <c r="C51" s="53" t="s">
        <v>124</v>
      </c>
      <c r="D51" s="70" t="s">
        <v>130</v>
      </c>
      <c r="E51" s="36" t="s">
        <v>131</v>
      </c>
      <c r="F51" s="36" t="s">
        <v>132</v>
      </c>
      <c r="G51" s="54" t="n">
        <f aca="false">H51+I51</f>
        <v>800000</v>
      </c>
      <c r="H51" s="68" t="n">
        <v>800000</v>
      </c>
      <c r="I51" s="69"/>
      <c r="J51" s="69"/>
    </row>
    <row r="52" s="41" customFormat="true" ht="29.25" hidden="false" customHeight="true" outlineLevel="0" collapsed="false">
      <c r="A52" s="50" t="s">
        <v>133</v>
      </c>
      <c r="B52" s="50"/>
      <c r="C52" s="50"/>
      <c r="D52" s="66" t="s">
        <v>134</v>
      </c>
      <c r="E52" s="66"/>
      <c r="F52" s="52"/>
      <c r="G52" s="31" t="n">
        <f aca="false">G53</f>
        <v>11677500</v>
      </c>
      <c r="H52" s="31" t="n">
        <f aca="false">H53</f>
        <v>11677500</v>
      </c>
      <c r="I52" s="31" t="n">
        <f aca="false">I53</f>
        <v>0</v>
      </c>
      <c r="J52" s="31" t="n">
        <f aca="false">J53</f>
        <v>0</v>
      </c>
    </row>
    <row r="53" s="41" customFormat="true" ht="29.25" hidden="false" customHeight="true" outlineLevel="0" collapsed="false">
      <c r="A53" s="50" t="s">
        <v>135</v>
      </c>
      <c r="B53" s="50"/>
      <c r="C53" s="50"/>
      <c r="D53" s="66" t="s">
        <v>134</v>
      </c>
      <c r="E53" s="66"/>
      <c r="F53" s="52"/>
      <c r="G53" s="31" t="n">
        <f aca="false">G54+G55+G56+G57</f>
        <v>11677500</v>
      </c>
      <c r="H53" s="31" t="n">
        <f aca="false">H54+H55+H56+H57</f>
        <v>11677500</v>
      </c>
      <c r="I53" s="31" t="n">
        <f aca="false">I54+I55+I56+I57</f>
        <v>0</v>
      </c>
      <c r="J53" s="31" t="n">
        <f aca="false">J54+J55+J56+J57</f>
        <v>0</v>
      </c>
    </row>
    <row r="54" s="41" customFormat="true" ht="74.25" hidden="false" customHeight="true" outlineLevel="0" collapsed="false">
      <c r="A54" s="34" t="s">
        <v>136</v>
      </c>
      <c r="B54" s="34" t="s">
        <v>137</v>
      </c>
      <c r="C54" s="34" t="s">
        <v>91</v>
      </c>
      <c r="D54" s="71" t="s">
        <v>138</v>
      </c>
      <c r="E54" s="72" t="s">
        <v>139</v>
      </c>
      <c r="F54" s="62" t="s">
        <v>140</v>
      </c>
      <c r="G54" s="38" t="n">
        <f aca="false">H54+I54</f>
        <v>500000</v>
      </c>
      <c r="H54" s="47" t="n">
        <v>500000</v>
      </c>
      <c r="I54" s="45"/>
      <c r="J54" s="45"/>
    </row>
    <row r="55" s="41" customFormat="true" ht="74.25" hidden="false" customHeight="true" outlineLevel="0" collapsed="false">
      <c r="A55" s="34" t="s">
        <v>136</v>
      </c>
      <c r="B55" s="34" t="s">
        <v>137</v>
      </c>
      <c r="C55" s="34" t="s">
        <v>91</v>
      </c>
      <c r="D55" s="71"/>
      <c r="E55" s="72" t="s">
        <v>141</v>
      </c>
      <c r="F55" s="62" t="s">
        <v>142</v>
      </c>
      <c r="G55" s="38" t="n">
        <f aca="false">H55+I55</f>
        <v>200000</v>
      </c>
      <c r="H55" s="47" t="n">
        <v>200000</v>
      </c>
      <c r="I55" s="45"/>
      <c r="J55" s="45"/>
    </row>
    <row r="56" s="41" customFormat="true" ht="74.25" hidden="false" customHeight="true" outlineLevel="0" collapsed="false">
      <c r="A56" s="34" t="s">
        <v>143</v>
      </c>
      <c r="B56" s="34" t="s">
        <v>144</v>
      </c>
      <c r="C56" s="33" t="s">
        <v>91</v>
      </c>
      <c r="D56" s="73" t="s">
        <v>145</v>
      </c>
      <c r="E56" s="72" t="s">
        <v>146</v>
      </c>
      <c r="F56" s="62" t="s">
        <v>147</v>
      </c>
      <c r="G56" s="38" t="n">
        <f aca="false">H56+I56</f>
        <v>1777500</v>
      </c>
      <c r="H56" s="47" t="n">
        <v>1777500</v>
      </c>
      <c r="I56" s="45"/>
      <c r="J56" s="45"/>
    </row>
    <row r="57" s="41" customFormat="true" ht="74.25" hidden="false" customHeight="true" outlineLevel="0" collapsed="false">
      <c r="A57" s="34" t="s">
        <v>148</v>
      </c>
      <c r="B57" s="34" t="s">
        <v>149</v>
      </c>
      <c r="C57" s="34" t="s">
        <v>150</v>
      </c>
      <c r="D57" s="73" t="s">
        <v>151</v>
      </c>
      <c r="E57" s="72" t="s">
        <v>152</v>
      </c>
      <c r="F57" s="62" t="s">
        <v>153</v>
      </c>
      <c r="G57" s="38" t="n">
        <f aca="false">H57+I57</f>
        <v>9200000</v>
      </c>
      <c r="H57" s="47" t="n">
        <v>9200000</v>
      </c>
      <c r="I57" s="45"/>
      <c r="J57" s="45"/>
    </row>
    <row r="58" s="41" customFormat="true" ht="48.75" hidden="false" customHeight="true" outlineLevel="0" collapsed="false">
      <c r="A58" s="50" t="s">
        <v>154</v>
      </c>
      <c r="B58" s="50"/>
      <c r="C58" s="58"/>
      <c r="D58" s="51" t="s">
        <v>155</v>
      </c>
      <c r="E58" s="51"/>
      <c r="F58" s="52"/>
      <c r="G58" s="31" t="n">
        <f aca="false">G59</f>
        <v>555291</v>
      </c>
      <c r="H58" s="31" t="n">
        <f aca="false">H59</f>
        <v>0</v>
      </c>
      <c r="I58" s="31" t="n">
        <f aca="false">I59</f>
        <v>555291</v>
      </c>
      <c r="J58" s="31" t="n">
        <f aca="false">J59</f>
        <v>555291</v>
      </c>
    </row>
    <row r="59" s="41" customFormat="true" ht="48.75" hidden="false" customHeight="true" outlineLevel="0" collapsed="false">
      <c r="A59" s="50" t="s">
        <v>156</v>
      </c>
      <c r="B59" s="50"/>
      <c r="C59" s="58"/>
      <c r="D59" s="51" t="s">
        <v>155</v>
      </c>
      <c r="E59" s="51"/>
      <c r="F59" s="52"/>
      <c r="G59" s="31" t="n">
        <f aca="false">G60</f>
        <v>555291</v>
      </c>
      <c r="H59" s="31" t="n">
        <f aca="false">H60</f>
        <v>0</v>
      </c>
      <c r="I59" s="31" t="n">
        <f aca="false">I60</f>
        <v>555291</v>
      </c>
      <c r="J59" s="31" t="n">
        <f aca="false">J60</f>
        <v>555291</v>
      </c>
    </row>
    <row r="60" s="41" customFormat="true" ht="80.25" hidden="false" customHeight="true" outlineLevel="0" collapsed="false">
      <c r="A60" s="34" t="s">
        <v>157</v>
      </c>
      <c r="B60" s="34" t="s">
        <v>158</v>
      </c>
      <c r="C60" s="34" t="s">
        <v>159</v>
      </c>
      <c r="D60" s="59" t="s">
        <v>160</v>
      </c>
      <c r="E60" s="56" t="s">
        <v>161</v>
      </c>
      <c r="F60" s="56" t="s">
        <v>162</v>
      </c>
      <c r="G60" s="38" t="n">
        <f aca="false">H60+I60</f>
        <v>555291</v>
      </c>
      <c r="H60" s="47"/>
      <c r="I60" s="39" t="n">
        <v>555291</v>
      </c>
      <c r="J60" s="39" t="n">
        <v>555291</v>
      </c>
    </row>
    <row r="61" s="41" customFormat="true" ht="27.75" hidden="false" customHeight="true" outlineLevel="0" collapsed="false">
      <c r="A61" s="50" t="s">
        <v>163</v>
      </c>
      <c r="B61" s="50"/>
      <c r="C61" s="50"/>
      <c r="D61" s="29" t="s">
        <v>164</v>
      </c>
      <c r="E61" s="29"/>
      <c r="F61" s="74"/>
      <c r="G61" s="31" t="n">
        <f aca="false">G62</f>
        <v>800000</v>
      </c>
      <c r="H61" s="31" t="n">
        <f aca="false">H62</f>
        <v>800000</v>
      </c>
      <c r="I61" s="31" t="n">
        <f aca="false">SUM(I62:I62)</f>
        <v>0</v>
      </c>
      <c r="J61" s="31" t="n">
        <f aca="false">SUM(J62:J62)</f>
        <v>0</v>
      </c>
    </row>
    <row r="62" s="41" customFormat="true" ht="27.75" hidden="false" customHeight="true" outlineLevel="0" collapsed="false">
      <c r="A62" s="50" t="s">
        <v>165</v>
      </c>
      <c r="B62" s="50"/>
      <c r="C62" s="50"/>
      <c r="D62" s="29" t="s">
        <v>164</v>
      </c>
      <c r="E62" s="29"/>
      <c r="F62" s="74"/>
      <c r="G62" s="31" t="n">
        <f aca="false">G63</f>
        <v>800000</v>
      </c>
      <c r="H62" s="31" t="n">
        <f aca="false">H63</f>
        <v>800000</v>
      </c>
      <c r="I62" s="31" t="n">
        <f aca="false">SUM(I63:I63)</f>
        <v>0</v>
      </c>
      <c r="J62" s="31" t="n">
        <f aca="false">SUM(J63:J63)</f>
        <v>0</v>
      </c>
    </row>
    <row r="63" s="41" customFormat="true" ht="74.25" hidden="false" customHeight="true" outlineLevel="0" collapsed="false">
      <c r="A63" s="75" t="s">
        <v>166</v>
      </c>
      <c r="B63" s="75" t="s">
        <v>167</v>
      </c>
      <c r="C63" s="75" t="s">
        <v>168</v>
      </c>
      <c r="D63" s="76" t="s">
        <v>169</v>
      </c>
      <c r="E63" s="77" t="s">
        <v>170</v>
      </c>
      <c r="F63" s="36" t="s">
        <v>171</v>
      </c>
      <c r="G63" s="38" t="n">
        <f aca="false">H63+I63</f>
        <v>800000</v>
      </c>
      <c r="H63" s="47" t="n">
        <v>800000</v>
      </c>
      <c r="I63" s="39"/>
      <c r="J63" s="39"/>
    </row>
    <row r="64" s="41" customFormat="true" ht="29.25" hidden="false" customHeight="true" outlineLevel="0" collapsed="false">
      <c r="A64" s="50" t="s">
        <v>172</v>
      </c>
      <c r="B64" s="50"/>
      <c r="C64" s="78"/>
      <c r="D64" s="66" t="s">
        <v>173</v>
      </c>
      <c r="E64" s="66"/>
      <c r="F64" s="52"/>
      <c r="G64" s="31" t="n">
        <f aca="false">G65</f>
        <v>1000000</v>
      </c>
      <c r="H64" s="31" t="n">
        <f aca="false">H65</f>
        <v>1000000</v>
      </c>
      <c r="I64" s="31" t="n">
        <f aca="false">I65</f>
        <v>0</v>
      </c>
      <c r="J64" s="31" t="n">
        <f aca="false">J65</f>
        <v>0</v>
      </c>
    </row>
    <row r="65" s="41" customFormat="true" ht="29.25" hidden="false" customHeight="true" outlineLevel="0" collapsed="false">
      <c r="A65" s="50" t="s">
        <v>174</v>
      </c>
      <c r="B65" s="50"/>
      <c r="C65" s="78"/>
      <c r="D65" s="66" t="s">
        <v>173</v>
      </c>
      <c r="E65" s="66"/>
      <c r="F65" s="52"/>
      <c r="G65" s="31" t="n">
        <f aca="false">G66</f>
        <v>1000000</v>
      </c>
      <c r="H65" s="31" t="n">
        <f aca="false">H66</f>
        <v>1000000</v>
      </c>
      <c r="I65" s="31" t="n">
        <f aca="false">SUM(I66:I66)</f>
        <v>0</v>
      </c>
      <c r="J65" s="31" t="n">
        <f aca="false">SUM(J66:J66)</f>
        <v>0</v>
      </c>
    </row>
    <row r="66" s="41" customFormat="true" ht="80.25" hidden="false" customHeight="true" outlineLevel="0" collapsed="false">
      <c r="A66" s="34" t="s">
        <v>175</v>
      </c>
      <c r="B66" s="34" t="s">
        <v>55</v>
      </c>
      <c r="C66" s="33" t="s">
        <v>56</v>
      </c>
      <c r="D66" s="46" t="s">
        <v>57</v>
      </c>
      <c r="E66" s="36" t="s">
        <v>176</v>
      </c>
      <c r="F66" s="36" t="s">
        <v>177</v>
      </c>
      <c r="G66" s="38" t="n">
        <f aca="false">H66+I66</f>
        <v>1000000</v>
      </c>
      <c r="H66" s="47" t="n">
        <v>1000000</v>
      </c>
      <c r="I66" s="39"/>
      <c r="J66" s="39"/>
    </row>
    <row r="67" s="41" customFormat="true" ht="30" hidden="false" customHeight="true" outlineLevel="0" collapsed="false">
      <c r="A67" s="50" t="s">
        <v>178</v>
      </c>
      <c r="B67" s="50"/>
      <c r="C67" s="58"/>
      <c r="D67" s="51" t="s">
        <v>179</v>
      </c>
      <c r="E67" s="51"/>
      <c r="F67" s="52"/>
      <c r="G67" s="31" t="n">
        <f aca="false">G68</f>
        <v>4090000</v>
      </c>
      <c r="H67" s="31" t="n">
        <f aca="false">H68</f>
        <v>3000000</v>
      </c>
      <c r="I67" s="31" t="n">
        <f aca="false">I68</f>
        <v>1090000</v>
      </c>
      <c r="J67" s="31" t="n">
        <f aca="false">J68</f>
        <v>0</v>
      </c>
    </row>
    <row r="68" s="48" customFormat="true" ht="30" hidden="false" customHeight="true" outlineLevel="0" collapsed="false">
      <c r="A68" s="50" t="s">
        <v>180</v>
      </c>
      <c r="B68" s="50"/>
      <c r="C68" s="58"/>
      <c r="D68" s="51" t="s">
        <v>179</v>
      </c>
      <c r="E68" s="51"/>
      <c r="F68" s="52"/>
      <c r="G68" s="31" t="n">
        <f aca="false">G69+G70+G71</f>
        <v>4090000</v>
      </c>
      <c r="H68" s="31" t="n">
        <f aca="false">H69+H70+H71</f>
        <v>3000000</v>
      </c>
      <c r="I68" s="31" t="n">
        <f aca="false">I69+I70+I71</f>
        <v>1090000</v>
      </c>
      <c r="J68" s="31" t="n">
        <f aca="false">J69+J70+J71</f>
        <v>0</v>
      </c>
    </row>
    <row r="69" s="79" customFormat="true" ht="83.25" hidden="false" customHeight="true" outlineLevel="0" collapsed="false">
      <c r="A69" s="34" t="s">
        <v>181</v>
      </c>
      <c r="B69" s="34" t="s">
        <v>182</v>
      </c>
      <c r="C69" s="34" t="s">
        <v>183</v>
      </c>
      <c r="D69" s="59" t="s">
        <v>184</v>
      </c>
      <c r="E69" s="59" t="s">
        <v>185</v>
      </c>
      <c r="F69" s="36" t="s">
        <v>186</v>
      </c>
      <c r="G69" s="38" t="n">
        <f aca="false">H69+I69</f>
        <v>2000000</v>
      </c>
      <c r="H69" s="39" t="n">
        <v>2000000</v>
      </c>
      <c r="I69" s="45"/>
      <c r="J69" s="45"/>
    </row>
    <row r="70" s="79" customFormat="true" ht="78" hidden="false" customHeight="true" outlineLevel="0" collapsed="false">
      <c r="A70" s="34" t="s">
        <v>187</v>
      </c>
      <c r="B70" s="34" t="s">
        <v>188</v>
      </c>
      <c r="C70" s="34" t="s">
        <v>183</v>
      </c>
      <c r="D70" s="59" t="s">
        <v>189</v>
      </c>
      <c r="E70" s="56" t="s">
        <v>190</v>
      </c>
      <c r="F70" s="56" t="s">
        <v>191</v>
      </c>
      <c r="G70" s="38" t="n">
        <f aca="false">H70+I70</f>
        <v>500000</v>
      </c>
      <c r="H70" s="80"/>
      <c r="I70" s="39" t="n">
        <v>500000</v>
      </c>
      <c r="J70" s="45"/>
    </row>
    <row r="71" s="48" customFormat="true" ht="69.75" hidden="false" customHeight="true" outlineLevel="0" collapsed="false">
      <c r="A71" s="34" t="s">
        <v>192</v>
      </c>
      <c r="B71" s="34" t="s">
        <v>193</v>
      </c>
      <c r="C71" s="34"/>
      <c r="D71" s="59" t="s">
        <v>194</v>
      </c>
      <c r="E71" s="56" t="s">
        <v>195</v>
      </c>
      <c r="F71" s="56" t="s">
        <v>196</v>
      </c>
      <c r="G71" s="38" t="n">
        <f aca="false">H71+I71</f>
        <v>1590000</v>
      </c>
      <c r="H71" s="47" t="n">
        <v>1000000</v>
      </c>
      <c r="I71" s="47" t="n">
        <v>590000</v>
      </c>
      <c r="J71" s="81"/>
    </row>
    <row r="72" s="48" customFormat="true" ht="74.25" hidden="false" customHeight="true" outlineLevel="0" collapsed="false">
      <c r="A72" s="34" t="s">
        <v>197</v>
      </c>
      <c r="B72" s="34" t="s">
        <v>198</v>
      </c>
      <c r="C72" s="34" t="s">
        <v>199</v>
      </c>
      <c r="D72" s="59" t="s">
        <v>200</v>
      </c>
      <c r="E72" s="56"/>
      <c r="F72" s="56"/>
      <c r="G72" s="38" t="n">
        <f aca="false">H72+I72</f>
        <v>1000000</v>
      </c>
      <c r="H72" s="47" t="n">
        <v>1000000</v>
      </c>
      <c r="I72" s="39"/>
      <c r="J72" s="45"/>
    </row>
    <row r="73" s="79" customFormat="true" ht="69.75" hidden="false" customHeight="true" outlineLevel="0" collapsed="false">
      <c r="A73" s="34" t="s">
        <v>201</v>
      </c>
      <c r="B73" s="34" t="s">
        <v>202</v>
      </c>
      <c r="C73" s="34" t="s">
        <v>199</v>
      </c>
      <c r="D73" s="59" t="s">
        <v>203</v>
      </c>
      <c r="E73" s="56"/>
      <c r="F73" s="56"/>
      <c r="G73" s="38" t="n">
        <f aca="false">H73+I73</f>
        <v>590000</v>
      </c>
      <c r="H73" s="47"/>
      <c r="I73" s="39" t="n">
        <v>590000</v>
      </c>
      <c r="J73" s="45"/>
    </row>
    <row r="74" s="48" customFormat="true" ht="27.75" hidden="false" customHeight="true" outlineLevel="0" collapsed="false">
      <c r="A74" s="50" t="s">
        <v>204</v>
      </c>
      <c r="B74" s="50"/>
      <c r="C74" s="58"/>
      <c r="D74" s="51" t="s">
        <v>205</v>
      </c>
      <c r="E74" s="51"/>
      <c r="F74" s="52"/>
      <c r="G74" s="31" t="n">
        <f aca="false">G75</f>
        <v>1600000</v>
      </c>
      <c r="H74" s="31" t="n">
        <f aca="false">H75</f>
        <v>1600000</v>
      </c>
      <c r="I74" s="31" t="n">
        <f aca="false">I75</f>
        <v>0</v>
      </c>
      <c r="J74" s="31" t="n">
        <f aca="false">J75</f>
        <v>0</v>
      </c>
    </row>
    <row r="75" s="48" customFormat="true" ht="27.75" hidden="false" customHeight="true" outlineLevel="0" collapsed="false">
      <c r="A75" s="50" t="s">
        <v>206</v>
      </c>
      <c r="B75" s="50"/>
      <c r="C75" s="58"/>
      <c r="D75" s="51" t="s">
        <v>205</v>
      </c>
      <c r="E75" s="51"/>
      <c r="F75" s="52"/>
      <c r="G75" s="31" t="n">
        <f aca="false">G76+G77</f>
        <v>1600000</v>
      </c>
      <c r="H75" s="31" t="n">
        <f aca="false">H76+H77</f>
        <v>1600000</v>
      </c>
      <c r="I75" s="31" t="n">
        <f aca="false">I76+I77</f>
        <v>0</v>
      </c>
      <c r="J75" s="31" t="n">
        <f aca="false">J76+J77</f>
        <v>0</v>
      </c>
    </row>
    <row r="76" s="83" customFormat="true" ht="80.25" hidden="false" customHeight="true" outlineLevel="0" collapsed="false">
      <c r="A76" s="34" t="s">
        <v>207</v>
      </c>
      <c r="B76" s="34" t="s">
        <v>208</v>
      </c>
      <c r="C76" s="34" t="s">
        <v>209</v>
      </c>
      <c r="D76" s="59" t="s">
        <v>210</v>
      </c>
      <c r="E76" s="56" t="s">
        <v>211</v>
      </c>
      <c r="F76" s="56" t="s">
        <v>212</v>
      </c>
      <c r="G76" s="38" t="n">
        <f aca="false">H76+I76</f>
        <v>1000000</v>
      </c>
      <c r="H76" s="47" t="n">
        <v>1000000</v>
      </c>
      <c r="I76" s="82"/>
      <c r="J76" s="45"/>
    </row>
    <row r="77" s="83" customFormat="true" ht="83.25" hidden="false" customHeight="true" outlineLevel="0" collapsed="false">
      <c r="A77" s="34" t="s">
        <v>213</v>
      </c>
      <c r="B77" s="34" t="s">
        <v>214</v>
      </c>
      <c r="C77" s="34" t="s">
        <v>209</v>
      </c>
      <c r="D77" s="59" t="s">
        <v>215</v>
      </c>
      <c r="E77" s="56" t="s">
        <v>216</v>
      </c>
      <c r="F77" s="56" t="s">
        <v>217</v>
      </c>
      <c r="G77" s="38" t="n">
        <f aca="false">H77+I77</f>
        <v>600000</v>
      </c>
      <c r="H77" s="47" t="n">
        <v>600000</v>
      </c>
      <c r="I77" s="45"/>
      <c r="J77" s="45"/>
    </row>
    <row r="78" s="79" customFormat="true" ht="27" hidden="false" customHeight="true" outlineLevel="0" collapsed="false">
      <c r="A78" s="50" t="s">
        <v>218</v>
      </c>
      <c r="B78" s="50"/>
      <c r="C78" s="58"/>
      <c r="D78" s="66" t="s">
        <v>219</v>
      </c>
      <c r="E78" s="66"/>
      <c r="F78" s="52"/>
      <c r="G78" s="31" t="n">
        <f aca="false">G79</f>
        <v>1400000</v>
      </c>
      <c r="H78" s="31" t="n">
        <f aca="false">H79</f>
        <v>1400000</v>
      </c>
      <c r="I78" s="31" t="n">
        <f aca="false">I79</f>
        <v>0</v>
      </c>
      <c r="J78" s="31" t="n">
        <f aca="false">J79</f>
        <v>0</v>
      </c>
    </row>
    <row r="79" s="48" customFormat="true" ht="24" hidden="false" customHeight="true" outlineLevel="0" collapsed="false">
      <c r="A79" s="50" t="s">
        <v>220</v>
      </c>
      <c r="B79" s="50"/>
      <c r="C79" s="58"/>
      <c r="D79" s="66" t="s">
        <v>219</v>
      </c>
      <c r="E79" s="66"/>
      <c r="F79" s="52"/>
      <c r="G79" s="31" t="n">
        <f aca="false">G80+G81</f>
        <v>1400000</v>
      </c>
      <c r="H79" s="31" t="n">
        <f aca="false">H80+H81</f>
        <v>1400000</v>
      </c>
      <c r="I79" s="31" t="n">
        <f aca="false">I80+I81</f>
        <v>0</v>
      </c>
      <c r="J79" s="31" t="n">
        <f aca="false">J80+J81</f>
        <v>0</v>
      </c>
    </row>
    <row r="80" s="44" customFormat="true" ht="76.5" hidden="false" customHeight="true" outlineLevel="0" collapsed="false">
      <c r="A80" s="53" t="s">
        <v>221</v>
      </c>
      <c r="B80" s="53" t="s">
        <v>222</v>
      </c>
      <c r="C80" s="53" t="s">
        <v>223</v>
      </c>
      <c r="D80" s="46" t="s">
        <v>224</v>
      </c>
      <c r="E80" s="84" t="s">
        <v>225</v>
      </c>
      <c r="F80" s="36" t="s">
        <v>226</v>
      </c>
      <c r="G80" s="54" t="n">
        <f aca="false">H80+I80</f>
        <v>1200000</v>
      </c>
      <c r="H80" s="55" t="n">
        <v>1200000</v>
      </c>
      <c r="I80" s="85"/>
      <c r="J80" s="85"/>
    </row>
    <row r="81" s="48" customFormat="true" ht="66" hidden="false" customHeight="true" outlineLevel="0" collapsed="false">
      <c r="A81" s="53" t="s">
        <v>227</v>
      </c>
      <c r="B81" s="53" t="s">
        <v>228</v>
      </c>
      <c r="C81" s="53" t="s">
        <v>209</v>
      </c>
      <c r="D81" s="46" t="s">
        <v>229</v>
      </c>
      <c r="E81" s="84" t="s">
        <v>230</v>
      </c>
      <c r="F81" s="56" t="s">
        <v>231</v>
      </c>
      <c r="G81" s="54" t="n">
        <f aca="false">H81+I81</f>
        <v>200000</v>
      </c>
      <c r="H81" s="68" t="n">
        <v>200000</v>
      </c>
      <c r="I81" s="86"/>
      <c r="J81" s="86"/>
    </row>
    <row r="82" s="48" customFormat="true" ht="27" hidden="false" customHeight="true" outlineLevel="0" collapsed="false">
      <c r="A82" s="50" t="s">
        <v>232</v>
      </c>
      <c r="B82" s="50"/>
      <c r="C82" s="78"/>
      <c r="D82" s="66" t="s">
        <v>233</v>
      </c>
      <c r="E82" s="66"/>
      <c r="F82" s="52"/>
      <c r="G82" s="31" t="n">
        <f aca="false">G83</f>
        <v>113000000</v>
      </c>
      <c r="H82" s="31" t="n">
        <f aca="false">H83</f>
        <v>0</v>
      </c>
      <c r="I82" s="31" t="n">
        <f aca="false">I83</f>
        <v>113000000</v>
      </c>
      <c r="J82" s="31" t="n">
        <f aca="false">J83</f>
        <v>0</v>
      </c>
    </row>
    <row r="83" s="48" customFormat="true" ht="27" hidden="false" customHeight="true" outlineLevel="0" collapsed="false">
      <c r="A83" s="50" t="s">
        <v>234</v>
      </c>
      <c r="B83" s="50"/>
      <c r="C83" s="78"/>
      <c r="D83" s="66" t="s">
        <v>233</v>
      </c>
      <c r="E83" s="66"/>
      <c r="F83" s="52"/>
      <c r="G83" s="31" t="n">
        <f aca="false">G84</f>
        <v>113000000</v>
      </c>
      <c r="H83" s="31" t="n">
        <f aca="false">H84</f>
        <v>0</v>
      </c>
      <c r="I83" s="31" t="n">
        <f aca="false">I84</f>
        <v>113000000</v>
      </c>
      <c r="J83" s="31" t="n">
        <f aca="false">J84</f>
        <v>0</v>
      </c>
    </row>
    <row r="84" s="48" customFormat="true" ht="81" hidden="false" customHeight="true" outlineLevel="0" collapsed="false">
      <c r="A84" s="34" t="s">
        <v>235</v>
      </c>
      <c r="B84" s="34" t="s">
        <v>236</v>
      </c>
      <c r="C84" s="34" t="s">
        <v>237</v>
      </c>
      <c r="D84" s="59" t="s">
        <v>238</v>
      </c>
      <c r="E84" s="56" t="s">
        <v>239</v>
      </c>
      <c r="F84" s="56" t="s">
        <v>240</v>
      </c>
      <c r="G84" s="38" t="n">
        <f aca="false">H84+I84</f>
        <v>113000000</v>
      </c>
      <c r="H84" s="47"/>
      <c r="I84" s="39" t="n">
        <v>113000000</v>
      </c>
      <c r="J84" s="45"/>
    </row>
    <row r="85" s="44" customFormat="true" ht="27" hidden="false" customHeight="true" outlineLevel="0" collapsed="false">
      <c r="A85" s="50" t="s">
        <v>241</v>
      </c>
      <c r="B85" s="50"/>
      <c r="C85" s="58"/>
      <c r="D85" s="66" t="s">
        <v>242</v>
      </c>
      <c r="E85" s="66"/>
      <c r="F85" s="52"/>
      <c r="G85" s="31" t="n">
        <f aca="false">G86</f>
        <v>16631209</v>
      </c>
      <c r="H85" s="31" t="n">
        <f aca="false">H86</f>
        <v>12911209</v>
      </c>
      <c r="I85" s="31" t="n">
        <f aca="false">I86</f>
        <v>3720000</v>
      </c>
      <c r="J85" s="31" t="n">
        <f aca="false">J86</f>
        <v>3720000</v>
      </c>
    </row>
    <row r="86" s="87" customFormat="true" ht="26.25" hidden="false" customHeight="true" outlineLevel="0" collapsed="false">
      <c r="A86" s="50" t="s">
        <v>243</v>
      </c>
      <c r="B86" s="50"/>
      <c r="C86" s="58"/>
      <c r="D86" s="66" t="s">
        <v>242</v>
      </c>
      <c r="E86" s="66"/>
      <c r="F86" s="52"/>
      <c r="G86" s="31" t="n">
        <f aca="false">G87+G88</f>
        <v>16631209</v>
      </c>
      <c r="H86" s="31" t="n">
        <f aca="false">H87+H88</f>
        <v>12911209</v>
      </c>
      <c r="I86" s="31" t="n">
        <f aca="false">I87+I88</f>
        <v>3720000</v>
      </c>
      <c r="J86" s="31" t="n">
        <f aca="false">J87+J88</f>
        <v>3720000</v>
      </c>
    </row>
    <row r="87" s="89" customFormat="true" ht="60.75" hidden="false" customHeight="true" outlineLevel="0" collapsed="false">
      <c r="A87" s="33" t="s">
        <v>244</v>
      </c>
      <c r="B87" s="33" t="s">
        <v>245</v>
      </c>
      <c r="C87" s="88" t="s">
        <v>246</v>
      </c>
      <c r="D87" s="62" t="s">
        <v>247</v>
      </c>
      <c r="E87" s="56" t="s">
        <v>248</v>
      </c>
      <c r="F87" s="56" t="s">
        <v>249</v>
      </c>
      <c r="G87" s="38" t="n">
        <f aca="false">H87+I87</f>
        <v>9807109</v>
      </c>
      <c r="H87" s="47" t="n">
        <v>6087109</v>
      </c>
      <c r="I87" s="47" t="n">
        <v>3720000</v>
      </c>
      <c r="J87" s="39" t="n">
        <v>3720000</v>
      </c>
    </row>
    <row r="88" s="89" customFormat="true" ht="54" hidden="false" customHeight="true" outlineLevel="0" collapsed="false">
      <c r="A88" s="34" t="s">
        <v>250</v>
      </c>
      <c r="B88" s="34" t="s">
        <v>251</v>
      </c>
      <c r="C88" s="34" t="s">
        <v>246</v>
      </c>
      <c r="D88" s="59" t="s">
        <v>252</v>
      </c>
      <c r="E88" s="56"/>
      <c r="F88" s="56"/>
      <c r="G88" s="38" t="n">
        <f aca="false">H88+I88</f>
        <v>6824100</v>
      </c>
      <c r="H88" s="47" t="n">
        <v>6824100</v>
      </c>
      <c r="I88" s="39"/>
      <c r="J88" s="39"/>
    </row>
    <row r="89" customFormat="false" ht="24" hidden="false" customHeight="true" outlineLevel="0" collapsed="false">
      <c r="A89" s="26" t="s">
        <v>253</v>
      </c>
      <c r="B89" s="27"/>
      <c r="C89" s="74"/>
      <c r="D89" s="90" t="s">
        <v>254</v>
      </c>
      <c r="E89" s="90"/>
      <c r="F89" s="52"/>
      <c r="G89" s="31" t="n">
        <f aca="false">G90</f>
        <v>43906100</v>
      </c>
      <c r="H89" s="31" t="n">
        <f aca="false">H90</f>
        <v>33806100</v>
      </c>
      <c r="I89" s="31" t="n">
        <f aca="false">I90</f>
        <v>10100000</v>
      </c>
      <c r="J89" s="31" t="n">
        <f aca="false">J90</f>
        <v>10000000</v>
      </c>
    </row>
    <row r="90" customFormat="false" ht="24" hidden="false" customHeight="true" outlineLevel="0" collapsed="false">
      <c r="A90" s="26" t="s">
        <v>255</v>
      </c>
      <c r="B90" s="27"/>
      <c r="C90" s="74"/>
      <c r="D90" s="90" t="s">
        <v>254</v>
      </c>
      <c r="E90" s="90"/>
      <c r="F90" s="52"/>
      <c r="G90" s="31" t="n">
        <f aca="false">G91+G92+G93+G94</f>
        <v>43906100</v>
      </c>
      <c r="H90" s="31" t="n">
        <f aca="false">H91+H92+H93+H94</f>
        <v>33806100</v>
      </c>
      <c r="I90" s="31" t="n">
        <f aca="false">I91+I92+I93+I94</f>
        <v>10100000</v>
      </c>
      <c r="J90" s="31" t="n">
        <f aca="false">J91+J92+J93+J94</f>
        <v>10000000</v>
      </c>
    </row>
    <row r="91" customFormat="false" ht="63" hidden="false" customHeight="true" outlineLevel="0" collapsed="false">
      <c r="A91" s="33" t="s">
        <v>256</v>
      </c>
      <c r="B91" s="34" t="s">
        <v>29</v>
      </c>
      <c r="C91" s="33" t="s">
        <v>30</v>
      </c>
      <c r="D91" s="46" t="s">
        <v>31</v>
      </c>
      <c r="E91" s="36" t="s">
        <v>257</v>
      </c>
      <c r="F91" s="37" t="s">
        <v>258</v>
      </c>
      <c r="G91" s="38" t="n">
        <f aca="false">H91+I91</f>
        <v>12306100</v>
      </c>
      <c r="H91" s="39" t="n">
        <v>12206100</v>
      </c>
      <c r="I91" s="39" t="n">
        <v>100000</v>
      </c>
      <c r="J91" s="39"/>
    </row>
    <row r="92" customFormat="false" ht="75" hidden="false" customHeight="false" outlineLevel="0" collapsed="false">
      <c r="A92" s="33" t="s">
        <v>256</v>
      </c>
      <c r="B92" s="34" t="s">
        <v>29</v>
      </c>
      <c r="C92" s="33" t="s">
        <v>30</v>
      </c>
      <c r="D92" s="46" t="s">
        <v>31</v>
      </c>
      <c r="E92" s="36" t="s">
        <v>259</v>
      </c>
      <c r="F92" s="37" t="s">
        <v>260</v>
      </c>
      <c r="G92" s="38" t="n">
        <f aca="false">H92+I92</f>
        <v>30000000</v>
      </c>
      <c r="H92" s="39" t="n">
        <v>20000000</v>
      </c>
      <c r="I92" s="39" t="n">
        <v>10000000</v>
      </c>
      <c r="J92" s="39" t="n">
        <v>10000000</v>
      </c>
    </row>
    <row r="93" customFormat="false" ht="93.75" hidden="false" customHeight="false" outlineLevel="0" collapsed="false">
      <c r="A93" s="33" t="s">
        <v>256</v>
      </c>
      <c r="B93" s="34" t="s">
        <v>29</v>
      </c>
      <c r="C93" s="33" t="s">
        <v>30</v>
      </c>
      <c r="D93" s="46" t="s">
        <v>31</v>
      </c>
      <c r="E93" s="65" t="s">
        <v>261</v>
      </c>
      <c r="F93" s="37" t="s">
        <v>262</v>
      </c>
      <c r="G93" s="38" t="n">
        <f aca="false">H93+I93</f>
        <v>1500000</v>
      </c>
      <c r="H93" s="39" t="n">
        <v>1500000</v>
      </c>
      <c r="I93" s="45"/>
      <c r="J93" s="45"/>
      <c r="K93" s="91"/>
    </row>
    <row r="94" customFormat="false" ht="168.75" hidden="false" customHeight="false" outlineLevel="0" collapsed="false">
      <c r="A94" s="33" t="s">
        <v>256</v>
      </c>
      <c r="B94" s="34" t="s">
        <v>29</v>
      </c>
      <c r="C94" s="33" t="s">
        <v>30</v>
      </c>
      <c r="D94" s="46" t="s">
        <v>31</v>
      </c>
      <c r="E94" s="57" t="s">
        <v>70</v>
      </c>
      <c r="F94" s="56" t="s">
        <v>263</v>
      </c>
      <c r="G94" s="38" t="n">
        <f aca="false">H94+I94</f>
        <v>100000</v>
      </c>
      <c r="H94" s="39" t="n">
        <v>100000</v>
      </c>
      <c r="I94" s="45"/>
      <c r="J94" s="45"/>
    </row>
    <row r="95" customFormat="false" ht="36" hidden="false" customHeight="true" outlineLevel="0" collapsed="false">
      <c r="A95" s="92" t="s">
        <v>264</v>
      </c>
      <c r="B95" s="92" t="s">
        <v>264</v>
      </c>
      <c r="C95" s="92" t="s">
        <v>264</v>
      </c>
      <c r="D95" s="93" t="s">
        <v>265</v>
      </c>
      <c r="E95" s="92" t="s">
        <v>264</v>
      </c>
      <c r="F95" s="92" t="s">
        <v>264</v>
      </c>
      <c r="G95" s="31" t="n">
        <f aca="false">G11+G26+G30+G36+G44+G47+G52+G58+G61+G64+G67+G74+G78+G82+G85+G89</f>
        <v>459364900</v>
      </c>
      <c r="H95" s="31" t="n">
        <f aca="false">H11+H26+H30+H36+H44+H47+H52+H58+H61+H64+H67+H74+H78+H82+H85+H89</f>
        <v>260999609</v>
      </c>
      <c r="I95" s="31" t="n">
        <f aca="false">I11+I26+I30+I36+I44+I47+I52+I58+I61+I64+I67+I74+I78+I82+I85+I89</f>
        <v>198365291</v>
      </c>
      <c r="J95" s="31" t="n">
        <f aca="false">J11+J26+J30+J36+J44+J47+J52+J58+J61+J64+J67+J74+J78+J82+J85+J89</f>
        <v>83875291</v>
      </c>
    </row>
    <row r="96" s="83" customFormat="true" ht="21" hidden="false" customHeight="false" outlineLevel="0" collapsed="false">
      <c r="A96" s="94"/>
      <c r="B96" s="94"/>
      <c r="C96" s="94"/>
      <c r="D96" s="95"/>
      <c r="E96" s="94"/>
      <c r="F96" s="94"/>
      <c r="G96" s="96"/>
      <c r="H96" s="96"/>
      <c r="I96" s="96"/>
      <c r="J96" s="96"/>
    </row>
    <row r="97" customFormat="false" ht="18.75" hidden="false" customHeight="false" outlineLevel="0" collapsed="false">
      <c r="A97" s="9"/>
      <c r="B97" s="10"/>
      <c r="C97" s="11"/>
      <c r="D97" s="12"/>
      <c r="E97" s="13"/>
      <c r="F97" s="13"/>
      <c r="G97" s="16"/>
      <c r="H97" s="97"/>
      <c r="I97" s="97"/>
      <c r="J97" s="97"/>
    </row>
    <row r="98" customFormat="false" ht="27.75" hidden="false" customHeight="true" outlineLevel="0" collapsed="false">
      <c r="A98" s="98" t="s">
        <v>266</v>
      </c>
      <c r="B98" s="98"/>
      <c r="C98" s="98"/>
      <c r="D98" s="98"/>
      <c r="E98" s="99"/>
      <c r="F98" s="100"/>
      <c r="G98" s="101"/>
      <c r="H98" s="102" t="s">
        <v>267</v>
      </c>
      <c r="I98" s="102"/>
      <c r="J98" s="102"/>
    </row>
    <row r="99" customFormat="false" ht="33.75" hidden="false" customHeight="true" outlineLevel="0" collapsed="false">
      <c r="A99" s="98" t="s">
        <v>268</v>
      </c>
      <c r="B99" s="98"/>
      <c r="C99" s="98"/>
      <c r="D99" s="98"/>
      <c r="E99" s="99"/>
      <c r="F99" s="100"/>
      <c r="G99" s="101"/>
      <c r="H99" s="102"/>
      <c r="I99" s="102"/>
      <c r="J99" s="102"/>
    </row>
    <row r="100" customFormat="false" ht="27.75" hidden="false" customHeight="false" outlineLevel="0" collapsed="false">
      <c r="A100" s="103"/>
      <c r="B100" s="104"/>
      <c r="C100" s="105"/>
      <c r="D100" s="106"/>
      <c r="E100" s="107"/>
      <c r="F100" s="107"/>
      <c r="G100" s="108"/>
      <c r="H100" s="109"/>
      <c r="I100" s="109"/>
      <c r="J100" s="109"/>
    </row>
    <row r="101" customFormat="false" ht="18.75" hidden="false" customHeight="false" outlineLevel="0" collapsed="false">
      <c r="A101" s="9"/>
      <c r="B101" s="10"/>
      <c r="C101" s="11"/>
      <c r="D101" s="12"/>
      <c r="E101" s="13"/>
      <c r="F101" s="13"/>
      <c r="G101" s="16"/>
      <c r="H101" s="17"/>
      <c r="I101" s="17"/>
      <c r="J101" s="17"/>
    </row>
    <row r="102" customFormat="false" ht="18.75" hidden="false" customHeight="false" outlineLevel="0" collapsed="false">
      <c r="A102" s="9"/>
      <c r="B102" s="10"/>
      <c r="C102" s="11"/>
      <c r="D102" s="12"/>
      <c r="E102" s="13"/>
      <c r="F102" s="13"/>
      <c r="G102" s="16"/>
      <c r="H102" s="17"/>
      <c r="I102" s="17"/>
      <c r="J102" s="17"/>
    </row>
    <row r="103" customFormat="false" ht="18.75" hidden="false" customHeight="false" outlineLevel="0" collapsed="false">
      <c r="A103" s="9"/>
      <c r="B103" s="10"/>
      <c r="C103" s="11"/>
      <c r="D103" s="12"/>
      <c r="E103" s="13"/>
      <c r="F103" s="13"/>
      <c r="G103" s="16"/>
      <c r="H103" s="17"/>
      <c r="I103" s="17"/>
      <c r="J103" s="17"/>
    </row>
    <row r="104" customFormat="false" ht="18.75" hidden="false" customHeight="false" outlineLevel="0" collapsed="false">
      <c r="A104" s="9"/>
      <c r="B104" s="10"/>
      <c r="C104" s="11"/>
      <c r="D104" s="12"/>
      <c r="E104" s="13"/>
      <c r="F104" s="13"/>
      <c r="G104" s="16"/>
      <c r="H104" s="17"/>
      <c r="I104" s="17"/>
      <c r="J104" s="17"/>
    </row>
    <row r="105" customFormat="false" ht="18.75" hidden="false" customHeight="false" outlineLevel="0" collapsed="false">
      <c r="A105" s="9"/>
      <c r="B105" s="10"/>
      <c r="C105" s="11"/>
      <c r="D105" s="12"/>
      <c r="E105" s="13"/>
      <c r="F105" s="13"/>
      <c r="G105" s="16"/>
      <c r="H105" s="17"/>
      <c r="I105" s="17"/>
      <c r="J105" s="17"/>
    </row>
    <row r="106" customFormat="false" ht="18.75" hidden="false" customHeight="false" outlineLevel="0" collapsed="false">
      <c r="A106" s="9"/>
      <c r="B106" s="10"/>
      <c r="C106" s="11"/>
      <c r="D106" s="12"/>
      <c r="E106" s="13"/>
      <c r="F106" s="13"/>
      <c r="G106" s="16"/>
      <c r="H106" s="17"/>
      <c r="I106" s="17"/>
      <c r="J106" s="17"/>
    </row>
    <row r="107" customFormat="false" ht="18.75" hidden="false" customHeight="false" outlineLevel="0" collapsed="false">
      <c r="A107" s="9"/>
      <c r="B107" s="10"/>
      <c r="C107" s="11"/>
      <c r="D107" s="12"/>
      <c r="E107" s="13"/>
      <c r="F107" s="13"/>
      <c r="G107" s="16"/>
      <c r="H107" s="17"/>
      <c r="I107" s="17"/>
      <c r="J107" s="17"/>
    </row>
    <row r="108" customFormat="false" ht="18.75" hidden="false" customHeight="false" outlineLevel="0" collapsed="false">
      <c r="A108" s="9"/>
      <c r="B108" s="10"/>
      <c r="C108" s="11"/>
      <c r="D108" s="12"/>
      <c r="E108" s="13"/>
      <c r="F108" s="13"/>
      <c r="G108" s="16"/>
      <c r="H108" s="17"/>
      <c r="I108" s="17"/>
      <c r="J108" s="17"/>
    </row>
    <row r="109" customFormat="false" ht="18.75" hidden="false" customHeight="false" outlineLevel="0" collapsed="false">
      <c r="A109" s="9"/>
      <c r="B109" s="10"/>
      <c r="C109" s="11"/>
      <c r="D109" s="12"/>
      <c r="E109" s="13"/>
      <c r="F109" s="13"/>
      <c r="G109" s="16"/>
      <c r="H109" s="17"/>
      <c r="I109" s="17"/>
      <c r="J109" s="17"/>
    </row>
    <row r="110" customFormat="false" ht="18.75" hidden="false" customHeight="false" outlineLevel="0" collapsed="false">
      <c r="A110" s="9"/>
      <c r="B110" s="10"/>
      <c r="C110" s="11"/>
      <c r="D110" s="12"/>
      <c r="E110" s="13"/>
      <c r="F110" s="13"/>
      <c r="G110" s="16"/>
      <c r="H110" s="17"/>
      <c r="I110" s="17"/>
      <c r="J110" s="17"/>
    </row>
    <row r="111" customFormat="false" ht="18.75" hidden="false" customHeight="false" outlineLevel="0" collapsed="false">
      <c r="A111" s="9"/>
      <c r="B111" s="10"/>
      <c r="C111" s="11"/>
      <c r="D111" s="12"/>
      <c r="E111" s="13"/>
      <c r="F111" s="13"/>
      <c r="G111" s="16"/>
      <c r="H111" s="17"/>
      <c r="I111" s="17"/>
      <c r="J111" s="17"/>
    </row>
    <row r="112" customFormat="false" ht="18.75" hidden="false" customHeight="false" outlineLevel="0" collapsed="false">
      <c r="A112" s="9"/>
      <c r="B112" s="10"/>
      <c r="C112" s="11"/>
      <c r="D112" s="12"/>
      <c r="E112" s="13"/>
      <c r="F112" s="13"/>
      <c r="G112" s="16"/>
      <c r="H112" s="17"/>
      <c r="I112" s="17"/>
      <c r="J112" s="17"/>
    </row>
    <row r="113" customFormat="false" ht="18.75" hidden="false" customHeight="false" outlineLevel="0" collapsed="false">
      <c r="A113" s="9"/>
      <c r="B113" s="10"/>
      <c r="C113" s="11"/>
      <c r="D113" s="12"/>
      <c r="E113" s="13"/>
      <c r="F113" s="13"/>
      <c r="G113" s="16"/>
      <c r="H113" s="17"/>
      <c r="I113" s="17"/>
      <c r="J113" s="17"/>
    </row>
    <row r="114" customFormat="false" ht="18.75" hidden="false" customHeight="false" outlineLevel="0" collapsed="false">
      <c r="A114" s="9"/>
      <c r="B114" s="10"/>
      <c r="C114" s="11"/>
      <c r="D114" s="12"/>
      <c r="E114" s="13"/>
      <c r="F114" s="13"/>
      <c r="G114" s="16"/>
      <c r="H114" s="17"/>
      <c r="I114" s="17"/>
      <c r="J114" s="17"/>
    </row>
    <row r="115" customFormat="false" ht="18.75" hidden="false" customHeight="false" outlineLevel="0" collapsed="false">
      <c r="A115" s="9"/>
      <c r="B115" s="10"/>
      <c r="C115" s="11"/>
      <c r="D115" s="12"/>
      <c r="E115" s="13"/>
      <c r="F115" s="13"/>
      <c r="G115" s="16"/>
      <c r="H115" s="17"/>
      <c r="I115" s="17"/>
      <c r="J115" s="17"/>
    </row>
    <row r="116" customFormat="false" ht="18.75" hidden="false" customHeight="false" outlineLevel="0" collapsed="false">
      <c r="A116" s="9"/>
      <c r="B116" s="10"/>
      <c r="C116" s="11"/>
      <c r="D116" s="12"/>
      <c r="E116" s="13"/>
      <c r="F116" s="13"/>
      <c r="G116" s="16"/>
      <c r="H116" s="17"/>
      <c r="I116" s="17"/>
      <c r="J116" s="17"/>
    </row>
    <row r="117" customFormat="false" ht="18.75" hidden="false" customHeight="false" outlineLevel="0" collapsed="false">
      <c r="A117" s="9"/>
      <c r="B117" s="10"/>
      <c r="C117" s="11"/>
      <c r="D117" s="12"/>
      <c r="E117" s="13"/>
      <c r="F117" s="13"/>
      <c r="G117" s="16"/>
      <c r="H117" s="17"/>
      <c r="I117" s="17"/>
      <c r="J117" s="17"/>
    </row>
    <row r="118" customFormat="false" ht="18.75" hidden="false" customHeight="false" outlineLevel="0" collapsed="false">
      <c r="A118" s="9"/>
      <c r="B118" s="10"/>
      <c r="C118" s="11"/>
      <c r="D118" s="12"/>
      <c r="E118" s="13"/>
      <c r="F118" s="13"/>
      <c r="G118" s="16"/>
      <c r="H118" s="17"/>
      <c r="I118" s="17"/>
      <c r="J118" s="17"/>
    </row>
    <row r="119" customFormat="false" ht="18.75" hidden="false" customHeight="false" outlineLevel="0" collapsed="false">
      <c r="A119" s="9"/>
      <c r="B119" s="10"/>
      <c r="C119" s="11"/>
      <c r="D119" s="12"/>
      <c r="E119" s="13"/>
      <c r="F119" s="13"/>
      <c r="G119" s="16"/>
      <c r="H119" s="17"/>
      <c r="I119" s="17"/>
      <c r="J119" s="17"/>
    </row>
    <row r="120" customFormat="false" ht="18.75" hidden="false" customHeight="false" outlineLevel="0" collapsed="false">
      <c r="A120" s="9"/>
      <c r="B120" s="10"/>
      <c r="C120" s="11"/>
      <c r="D120" s="12"/>
      <c r="E120" s="13"/>
      <c r="F120" s="13"/>
      <c r="G120" s="16"/>
      <c r="H120" s="17"/>
      <c r="I120" s="17"/>
      <c r="J120" s="17"/>
    </row>
    <row r="121" customFormat="false" ht="18.75" hidden="false" customHeight="false" outlineLevel="0" collapsed="false">
      <c r="A121" s="9"/>
      <c r="B121" s="10"/>
      <c r="C121" s="11"/>
      <c r="D121" s="12"/>
      <c r="E121" s="13"/>
      <c r="F121" s="13"/>
      <c r="G121" s="16"/>
      <c r="H121" s="17"/>
      <c r="I121" s="17"/>
      <c r="J121" s="17"/>
    </row>
    <row r="122" customFormat="false" ht="18.75" hidden="false" customHeight="false" outlineLevel="0" collapsed="false">
      <c r="A122" s="9"/>
      <c r="B122" s="10"/>
      <c r="C122" s="11"/>
      <c r="D122" s="12"/>
      <c r="E122" s="13"/>
      <c r="F122" s="13"/>
      <c r="G122" s="16"/>
      <c r="H122" s="17"/>
      <c r="I122" s="17"/>
      <c r="J122" s="17"/>
    </row>
    <row r="123" customFormat="false" ht="18.75" hidden="false" customHeight="false" outlineLevel="0" collapsed="false">
      <c r="A123" s="9"/>
      <c r="B123" s="10"/>
      <c r="C123" s="11"/>
      <c r="D123" s="12"/>
      <c r="E123" s="13"/>
      <c r="F123" s="13"/>
      <c r="G123" s="16"/>
      <c r="H123" s="17"/>
      <c r="I123" s="17"/>
      <c r="J123" s="17"/>
    </row>
    <row r="124" customFormat="false" ht="18.75" hidden="false" customHeight="false" outlineLevel="0" collapsed="false">
      <c r="A124" s="9"/>
      <c r="B124" s="10"/>
      <c r="C124" s="11"/>
      <c r="D124" s="12"/>
      <c r="E124" s="13"/>
      <c r="F124" s="13"/>
      <c r="G124" s="16"/>
      <c r="H124" s="17"/>
      <c r="I124" s="17"/>
      <c r="J124" s="17"/>
    </row>
    <row r="125" customFormat="false" ht="18.75" hidden="false" customHeight="false" outlineLevel="0" collapsed="false">
      <c r="A125" s="9"/>
      <c r="B125" s="10"/>
      <c r="C125" s="11"/>
      <c r="D125" s="12"/>
      <c r="E125" s="13"/>
      <c r="F125" s="13"/>
      <c r="G125" s="16"/>
      <c r="H125" s="17"/>
      <c r="I125" s="17"/>
      <c r="J125" s="17"/>
    </row>
    <row r="126" customFormat="false" ht="18.75" hidden="false" customHeight="false" outlineLevel="0" collapsed="false">
      <c r="A126" s="9"/>
      <c r="B126" s="10"/>
      <c r="C126" s="11"/>
      <c r="D126" s="12"/>
      <c r="E126" s="13"/>
      <c r="F126" s="13"/>
      <c r="G126" s="16"/>
      <c r="H126" s="17"/>
      <c r="I126" s="17"/>
      <c r="J126" s="17"/>
    </row>
    <row r="127" customFormat="false" ht="18.75" hidden="false" customHeight="false" outlineLevel="0" collapsed="false">
      <c r="A127" s="9"/>
      <c r="B127" s="10"/>
      <c r="C127" s="11"/>
      <c r="D127" s="12"/>
      <c r="E127" s="13"/>
      <c r="F127" s="13"/>
      <c r="G127" s="16"/>
      <c r="H127" s="17"/>
      <c r="I127" s="17"/>
      <c r="J127" s="17"/>
    </row>
    <row r="128" customFormat="false" ht="18.75" hidden="false" customHeight="false" outlineLevel="0" collapsed="false">
      <c r="A128" s="9"/>
      <c r="B128" s="10"/>
      <c r="C128" s="11"/>
      <c r="D128" s="12"/>
      <c r="E128" s="13"/>
      <c r="F128" s="13"/>
      <c r="G128" s="16"/>
      <c r="H128" s="17"/>
      <c r="I128" s="17"/>
      <c r="J128" s="17"/>
    </row>
    <row r="129" customFormat="false" ht="18.75" hidden="false" customHeight="false" outlineLevel="0" collapsed="false">
      <c r="A129" s="9"/>
      <c r="B129" s="10"/>
      <c r="C129" s="11"/>
      <c r="D129" s="12"/>
      <c r="E129" s="13"/>
      <c r="F129" s="13"/>
      <c r="G129" s="16"/>
      <c r="H129" s="17"/>
      <c r="I129" s="17"/>
      <c r="J129" s="17"/>
    </row>
    <row r="130" customFormat="false" ht="18.75" hidden="false" customHeight="false" outlineLevel="0" collapsed="false">
      <c r="A130" s="9"/>
      <c r="B130" s="10"/>
      <c r="C130" s="11"/>
      <c r="D130" s="12"/>
      <c r="E130" s="13"/>
      <c r="F130" s="13"/>
      <c r="G130" s="16"/>
      <c r="H130" s="17"/>
      <c r="I130" s="17"/>
      <c r="J130" s="17"/>
    </row>
    <row r="131" customFormat="false" ht="18.75" hidden="false" customHeight="false" outlineLevel="0" collapsed="false">
      <c r="A131" s="9"/>
      <c r="B131" s="10"/>
      <c r="C131" s="11"/>
      <c r="D131" s="12"/>
      <c r="E131" s="13"/>
      <c r="F131" s="13"/>
      <c r="G131" s="16"/>
      <c r="H131" s="17"/>
      <c r="I131" s="17"/>
      <c r="J131" s="17"/>
    </row>
    <row r="132" customFormat="false" ht="18.75" hidden="false" customHeight="false" outlineLevel="0" collapsed="false">
      <c r="A132" s="9"/>
      <c r="B132" s="10"/>
      <c r="C132" s="11"/>
      <c r="D132" s="12"/>
      <c r="E132" s="13"/>
      <c r="F132" s="13"/>
      <c r="G132" s="16"/>
      <c r="H132" s="17"/>
      <c r="I132" s="17"/>
      <c r="J132" s="17"/>
    </row>
    <row r="133" customFormat="false" ht="18.75" hidden="false" customHeight="false" outlineLevel="0" collapsed="false">
      <c r="A133" s="9"/>
      <c r="B133" s="10"/>
      <c r="C133" s="11"/>
      <c r="D133" s="12"/>
      <c r="E133" s="13"/>
      <c r="F133" s="13"/>
      <c r="G133" s="16"/>
      <c r="H133" s="17"/>
      <c r="I133" s="17"/>
      <c r="J133" s="17"/>
    </row>
    <row r="134" customFormat="false" ht="18.75" hidden="false" customHeight="false" outlineLevel="0" collapsed="false">
      <c r="A134" s="9"/>
      <c r="B134" s="10"/>
      <c r="C134" s="11"/>
      <c r="D134" s="12"/>
      <c r="E134" s="13"/>
      <c r="F134" s="13"/>
      <c r="G134" s="16"/>
      <c r="H134" s="17"/>
      <c r="I134" s="17"/>
      <c r="J134" s="17"/>
    </row>
    <row r="135" customFormat="false" ht="18.75" hidden="false" customHeight="false" outlineLevel="0" collapsed="false">
      <c r="A135" s="9"/>
      <c r="B135" s="10"/>
      <c r="C135" s="11"/>
      <c r="D135" s="12"/>
      <c r="E135" s="13"/>
      <c r="F135" s="13"/>
      <c r="G135" s="16"/>
      <c r="H135" s="17"/>
      <c r="I135" s="17"/>
      <c r="J135" s="17"/>
    </row>
    <row r="136" customFormat="false" ht="18.75" hidden="false" customHeight="false" outlineLevel="0" collapsed="false">
      <c r="A136" s="9"/>
      <c r="B136" s="10"/>
      <c r="C136" s="11"/>
      <c r="D136" s="12"/>
      <c r="E136" s="13"/>
      <c r="F136" s="13"/>
      <c r="G136" s="16"/>
      <c r="H136" s="17"/>
      <c r="I136" s="17"/>
      <c r="J136" s="17"/>
    </row>
    <row r="137" customFormat="false" ht="18.75" hidden="false" customHeight="false" outlineLevel="0" collapsed="false">
      <c r="A137" s="9"/>
      <c r="B137" s="10"/>
      <c r="C137" s="11"/>
      <c r="D137" s="12"/>
      <c r="E137" s="13"/>
      <c r="F137" s="13"/>
      <c r="G137" s="16"/>
      <c r="H137" s="17"/>
      <c r="I137" s="17"/>
      <c r="J137" s="17"/>
    </row>
    <row r="138" customFormat="false" ht="18.75" hidden="false" customHeight="false" outlineLevel="0" collapsed="false">
      <c r="A138" s="9"/>
      <c r="B138" s="10"/>
      <c r="C138" s="11"/>
      <c r="D138" s="12"/>
      <c r="E138" s="13"/>
      <c r="F138" s="13"/>
      <c r="G138" s="16"/>
      <c r="H138" s="17"/>
      <c r="I138" s="17"/>
      <c r="J138" s="17"/>
    </row>
    <row r="139" customFormat="false" ht="18.75" hidden="false" customHeight="false" outlineLevel="0" collapsed="false">
      <c r="A139" s="9"/>
      <c r="B139" s="10"/>
      <c r="C139" s="11"/>
      <c r="D139" s="12"/>
      <c r="E139" s="13"/>
      <c r="F139" s="13"/>
      <c r="G139" s="16"/>
      <c r="H139" s="17"/>
      <c r="I139" s="17"/>
      <c r="J139" s="17"/>
    </row>
    <row r="140" customFormat="false" ht="18.75" hidden="false" customHeight="false" outlineLevel="0" collapsed="false">
      <c r="A140" s="9"/>
      <c r="B140" s="10"/>
      <c r="C140" s="11"/>
      <c r="D140" s="12"/>
      <c r="E140" s="13"/>
      <c r="F140" s="13"/>
      <c r="G140" s="16"/>
      <c r="H140" s="17"/>
      <c r="I140" s="17"/>
      <c r="J140" s="17"/>
    </row>
    <row r="141" customFormat="false" ht="18.75" hidden="false" customHeight="false" outlineLevel="0" collapsed="false">
      <c r="A141" s="9"/>
      <c r="B141" s="10"/>
      <c r="C141" s="11"/>
      <c r="D141" s="12"/>
      <c r="E141" s="13"/>
      <c r="F141" s="13"/>
      <c r="G141" s="16"/>
      <c r="H141" s="17"/>
      <c r="I141" s="17"/>
      <c r="J141" s="17"/>
    </row>
    <row r="142" customFormat="false" ht="18.75" hidden="false" customHeight="false" outlineLevel="0" collapsed="false">
      <c r="A142" s="9"/>
      <c r="B142" s="10"/>
      <c r="C142" s="11"/>
      <c r="D142" s="12"/>
      <c r="E142" s="13"/>
      <c r="F142" s="13"/>
      <c r="G142" s="16"/>
      <c r="H142" s="17"/>
      <c r="I142" s="17"/>
      <c r="J142" s="17"/>
    </row>
    <row r="143" customFormat="false" ht="18.75" hidden="false" customHeight="false" outlineLevel="0" collapsed="false">
      <c r="A143" s="9"/>
      <c r="B143" s="10"/>
      <c r="C143" s="11"/>
      <c r="D143" s="12"/>
      <c r="E143" s="13"/>
      <c r="F143" s="13"/>
      <c r="G143" s="16"/>
      <c r="H143" s="17"/>
      <c r="I143" s="17"/>
      <c r="J143" s="17"/>
    </row>
    <row r="144" customFormat="false" ht="18.75" hidden="false" customHeight="false" outlineLevel="0" collapsed="false">
      <c r="A144" s="9"/>
      <c r="B144" s="10"/>
      <c r="C144" s="11"/>
      <c r="D144" s="12"/>
      <c r="E144" s="13"/>
      <c r="F144" s="13"/>
      <c r="G144" s="16"/>
      <c r="H144" s="17"/>
      <c r="I144" s="17"/>
      <c r="J144" s="17"/>
    </row>
    <row r="145" customFormat="false" ht="18.75" hidden="false" customHeight="false" outlineLevel="0" collapsed="false">
      <c r="A145" s="9"/>
      <c r="B145" s="10"/>
      <c r="C145" s="11"/>
      <c r="D145" s="12"/>
      <c r="E145" s="13"/>
      <c r="F145" s="13"/>
      <c r="G145" s="16"/>
      <c r="H145" s="17"/>
      <c r="I145" s="17"/>
      <c r="J145" s="17"/>
    </row>
    <row r="146" customFormat="false" ht="18.75" hidden="false" customHeight="false" outlineLevel="0" collapsed="false">
      <c r="A146" s="9"/>
      <c r="B146" s="10"/>
      <c r="C146" s="11"/>
      <c r="D146" s="12"/>
      <c r="E146" s="13"/>
      <c r="F146" s="13"/>
      <c r="G146" s="16"/>
      <c r="H146" s="17"/>
      <c r="I146" s="17"/>
      <c r="J146" s="17"/>
    </row>
    <row r="147" customFormat="false" ht="18.75" hidden="false" customHeight="false" outlineLevel="0" collapsed="false">
      <c r="A147" s="9"/>
      <c r="B147" s="10"/>
      <c r="C147" s="11"/>
      <c r="D147" s="12"/>
      <c r="E147" s="13"/>
      <c r="F147" s="13"/>
      <c r="G147" s="16"/>
      <c r="H147" s="17"/>
      <c r="I147" s="17"/>
      <c r="J147" s="17"/>
    </row>
    <row r="148" customFormat="false" ht="18.75" hidden="false" customHeight="false" outlineLevel="0" collapsed="false">
      <c r="A148" s="9"/>
      <c r="B148" s="10"/>
      <c r="C148" s="11"/>
      <c r="D148" s="12"/>
      <c r="E148" s="13"/>
      <c r="F148" s="13"/>
      <c r="G148" s="16"/>
      <c r="H148" s="17"/>
      <c r="I148" s="17"/>
      <c r="J148" s="17"/>
    </row>
    <row r="149" customFormat="false" ht="18.75" hidden="false" customHeight="false" outlineLevel="0" collapsed="false">
      <c r="A149" s="9"/>
      <c r="B149" s="10"/>
      <c r="C149" s="11"/>
      <c r="D149" s="12"/>
      <c r="E149" s="13"/>
      <c r="F149" s="13"/>
      <c r="G149" s="16"/>
      <c r="H149" s="17"/>
      <c r="I149" s="17"/>
      <c r="J149" s="17"/>
    </row>
    <row r="150" customFormat="false" ht="18.75" hidden="false" customHeight="false" outlineLevel="0" collapsed="false">
      <c r="A150" s="9"/>
      <c r="B150" s="10"/>
      <c r="C150" s="11"/>
      <c r="D150" s="12"/>
      <c r="E150" s="13"/>
      <c r="F150" s="13"/>
      <c r="G150" s="16"/>
      <c r="H150" s="17"/>
      <c r="I150" s="17"/>
      <c r="J150" s="17"/>
    </row>
    <row r="151" customFormat="false" ht="18.75" hidden="false" customHeight="false" outlineLevel="0" collapsed="false">
      <c r="A151" s="9"/>
      <c r="B151" s="10"/>
      <c r="C151" s="11"/>
      <c r="D151" s="12"/>
      <c r="E151" s="13"/>
      <c r="F151" s="13"/>
      <c r="G151" s="16"/>
      <c r="H151" s="17"/>
      <c r="I151" s="17"/>
      <c r="J151" s="17"/>
    </row>
    <row r="152" customFormat="false" ht="18.75" hidden="false" customHeight="false" outlineLevel="0" collapsed="false">
      <c r="A152" s="9"/>
      <c r="B152" s="10"/>
      <c r="C152" s="11"/>
      <c r="D152" s="12"/>
      <c r="E152" s="13"/>
      <c r="F152" s="13"/>
      <c r="G152" s="16"/>
      <c r="H152" s="17"/>
      <c r="I152" s="17"/>
      <c r="J152" s="17"/>
    </row>
    <row r="153" customFormat="false" ht="18.75" hidden="false" customHeight="false" outlineLevel="0" collapsed="false">
      <c r="A153" s="9"/>
      <c r="B153" s="10"/>
      <c r="C153" s="11"/>
      <c r="D153" s="12"/>
      <c r="E153" s="13"/>
      <c r="F153" s="13"/>
      <c r="G153" s="16"/>
      <c r="H153" s="17"/>
      <c r="I153" s="17"/>
      <c r="J153" s="17"/>
    </row>
    <row r="154" customFormat="false" ht="18.75" hidden="false" customHeight="false" outlineLevel="0" collapsed="false">
      <c r="A154" s="9"/>
      <c r="B154" s="10"/>
      <c r="C154" s="11"/>
      <c r="D154" s="12"/>
      <c r="E154" s="13"/>
      <c r="F154" s="13"/>
      <c r="G154" s="16"/>
      <c r="H154" s="17"/>
      <c r="I154" s="17"/>
      <c r="J154" s="17"/>
    </row>
    <row r="155" customFormat="false" ht="18.75" hidden="false" customHeight="false" outlineLevel="0" collapsed="false">
      <c r="A155" s="9"/>
      <c r="B155" s="10"/>
      <c r="C155" s="11"/>
      <c r="D155" s="12"/>
      <c r="E155" s="13"/>
      <c r="F155" s="13"/>
      <c r="G155" s="16"/>
      <c r="H155" s="17"/>
      <c r="I155" s="17"/>
      <c r="J155" s="17"/>
    </row>
    <row r="156" customFormat="false" ht="18.75" hidden="false" customHeight="false" outlineLevel="0" collapsed="false">
      <c r="A156" s="9"/>
      <c r="B156" s="10"/>
      <c r="C156" s="11"/>
      <c r="D156" s="12"/>
      <c r="E156" s="13"/>
      <c r="F156" s="13"/>
      <c r="G156" s="16"/>
      <c r="H156" s="17"/>
      <c r="I156" s="17"/>
      <c r="J156" s="17"/>
    </row>
    <row r="157" customFormat="false" ht="18.75" hidden="false" customHeight="false" outlineLevel="0" collapsed="false">
      <c r="A157" s="9"/>
      <c r="B157" s="10"/>
      <c r="C157" s="11"/>
      <c r="D157" s="12"/>
      <c r="E157" s="13"/>
      <c r="F157" s="13"/>
      <c r="G157" s="16"/>
      <c r="H157" s="17"/>
      <c r="I157" s="17"/>
      <c r="J157" s="17"/>
    </row>
    <row r="158" customFormat="false" ht="18.75" hidden="false" customHeight="false" outlineLevel="0" collapsed="false">
      <c r="A158" s="9"/>
      <c r="B158" s="10"/>
      <c r="C158" s="11"/>
      <c r="D158" s="12"/>
      <c r="E158" s="13"/>
      <c r="F158" s="13"/>
      <c r="G158" s="16"/>
      <c r="H158" s="17"/>
      <c r="I158" s="17"/>
      <c r="J158" s="17"/>
    </row>
    <row r="159" customFormat="false" ht="18.75" hidden="false" customHeight="false" outlineLevel="0" collapsed="false">
      <c r="A159" s="9"/>
      <c r="B159" s="10"/>
      <c r="C159" s="11"/>
      <c r="D159" s="12"/>
      <c r="E159" s="13"/>
      <c r="F159" s="13"/>
      <c r="G159" s="16"/>
      <c r="H159" s="17"/>
      <c r="I159" s="17"/>
      <c r="J159" s="17"/>
    </row>
    <row r="160" customFormat="false" ht="18.75" hidden="false" customHeight="false" outlineLevel="0" collapsed="false">
      <c r="A160" s="9"/>
      <c r="B160" s="10"/>
      <c r="C160" s="11"/>
      <c r="D160" s="12"/>
      <c r="E160" s="13"/>
      <c r="F160" s="13"/>
      <c r="G160" s="16"/>
      <c r="H160" s="17"/>
      <c r="I160" s="17"/>
      <c r="J160" s="17"/>
    </row>
    <row r="161" customFormat="false" ht="18.75" hidden="false" customHeight="false" outlineLevel="0" collapsed="false">
      <c r="A161" s="9"/>
      <c r="B161" s="10"/>
      <c r="C161" s="11"/>
      <c r="D161" s="12"/>
      <c r="E161" s="13"/>
      <c r="F161" s="13"/>
      <c r="G161" s="16"/>
      <c r="H161" s="17"/>
      <c r="I161" s="17"/>
      <c r="J161" s="17"/>
    </row>
    <row r="162" customFormat="false" ht="18.75" hidden="false" customHeight="false" outlineLevel="0" collapsed="false">
      <c r="A162" s="9"/>
      <c r="B162" s="10"/>
      <c r="C162" s="11"/>
      <c r="D162" s="12"/>
      <c r="E162" s="13"/>
      <c r="F162" s="13"/>
      <c r="G162" s="16"/>
      <c r="H162" s="17"/>
      <c r="I162" s="17"/>
      <c r="J162" s="17"/>
    </row>
    <row r="163" customFormat="false" ht="18.75" hidden="false" customHeight="false" outlineLevel="0" collapsed="false">
      <c r="A163" s="9"/>
      <c r="B163" s="10"/>
      <c r="C163" s="11"/>
      <c r="D163" s="12"/>
      <c r="E163" s="13"/>
      <c r="F163" s="13"/>
      <c r="G163" s="16"/>
      <c r="H163" s="17"/>
      <c r="I163" s="17"/>
      <c r="J163" s="17"/>
    </row>
    <row r="164" customFormat="false" ht="18.75" hidden="false" customHeight="false" outlineLevel="0" collapsed="false">
      <c r="A164" s="9"/>
      <c r="B164" s="10"/>
      <c r="C164" s="11"/>
      <c r="D164" s="12"/>
      <c r="E164" s="13"/>
      <c r="F164" s="13"/>
      <c r="G164" s="16"/>
      <c r="H164" s="17"/>
      <c r="I164" s="17"/>
      <c r="J164" s="17"/>
    </row>
    <row r="165" customFormat="false" ht="18.75" hidden="false" customHeight="false" outlineLevel="0" collapsed="false">
      <c r="A165" s="9"/>
      <c r="B165" s="10"/>
      <c r="C165" s="11"/>
      <c r="D165" s="12"/>
      <c r="E165" s="110"/>
      <c r="F165" s="13"/>
      <c r="G165" s="16"/>
      <c r="H165" s="17"/>
      <c r="I165" s="17"/>
      <c r="J165" s="17"/>
    </row>
    <row r="166" customFormat="false" ht="18.75" hidden="false" customHeight="false" outlineLevel="0" collapsed="false">
      <c r="A166" s="9"/>
      <c r="B166" s="10"/>
      <c r="C166" s="11"/>
      <c r="D166" s="12"/>
      <c r="E166" s="13"/>
      <c r="F166" s="13"/>
      <c r="G166" s="16"/>
      <c r="H166" s="17"/>
      <c r="I166" s="17"/>
      <c r="J166" s="17"/>
    </row>
    <row r="167" customFormat="false" ht="18.75" hidden="false" customHeight="false" outlineLevel="0" collapsed="false">
      <c r="A167" s="9"/>
      <c r="B167" s="10"/>
      <c r="C167" s="11"/>
      <c r="D167" s="12"/>
      <c r="E167" s="13"/>
      <c r="F167" s="13"/>
      <c r="G167" s="16"/>
      <c r="H167" s="17"/>
      <c r="I167" s="17"/>
      <c r="J167" s="17"/>
    </row>
    <row r="168" customFormat="false" ht="18.75" hidden="false" customHeight="false" outlineLevel="0" collapsed="false">
      <c r="A168" s="9"/>
      <c r="B168" s="10"/>
      <c r="C168" s="11"/>
      <c r="D168" s="12"/>
      <c r="E168" s="13"/>
      <c r="F168" s="13"/>
      <c r="G168" s="16"/>
      <c r="H168" s="17"/>
      <c r="I168" s="17"/>
      <c r="J168" s="17"/>
    </row>
    <row r="169" customFormat="false" ht="18.75" hidden="false" customHeight="false" outlineLevel="0" collapsed="false">
      <c r="A169" s="9"/>
      <c r="B169" s="10"/>
      <c r="C169" s="11"/>
      <c r="D169" s="12"/>
      <c r="E169" s="13"/>
      <c r="F169" s="13"/>
      <c r="G169" s="16"/>
      <c r="H169" s="17"/>
      <c r="I169" s="17"/>
      <c r="J169" s="17"/>
    </row>
    <row r="170" customFormat="false" ht="18.75" hidden="false" customHeight="false" outlineLevel="0" collapsed="false">
      <c r="A170" s="10" t="s">
        <v>269</v>
      </c>
      <c r="B170" s="10"/>
      <c r="C170" s="111"/>
      <c r="D170" s="12"/>
      <c r="E170" s="13"/>
      <c r="F170" s="13"/>
      <c r="G170" s="16"/>
      <c r="H170" s="17"/>
      <c r="I170" s="17"/>
      <c r="J170" s="17"/>
    </row>
    <row r="171" customFormat="false" ht="51.75" hidden="false" customHeight="true" outlineLevel="0" collapsed="false">
      <c r="A171" s="112" t="s">
        <v>270</v>
      </c>
      <c r="B171" s="112"/>
      <c r="C171" s="112"/>
      <c r="D171" s="12"/>
      <c r="E171" s="13"/>
      <c r="F171" s="13"/>
      <c r="G171" s="16"/>
      <c r="H171" s="17"/>
      <c r="I171" s="17"/>
      <c r="J171" s="17"/>
    </row>
    <row r="172" customFormat="false" ht="18.75" hidden="false" customHeight="false" outlineLevel="0" collapsed="false">
      <c r="A172" s="113" t="s">
        <v>271</v>
      </c>
      <c r="B172" s="113"/>
      <c r="C172" s="111"/>
      <c r="D172" s="12"/>
      <c r="E172" s="13"/>
      <c r="F172" s="13"/>
      <c r="G172" s="16"/>
      <c r="H172" s="17"/>
      <c r="I172" s="17"/>
      <c r="J172" s="17"/>
    </row>
    <row r="173" customFormat="false" ht="18.75" hidden="false" customHeight="false" outlineLevel="0" collapsed="false">
      <c r="A173" s="114" t="s">
        <v>272</v>
      </c>
      <c r="B173" s="10"/>
      <c r="C173" s="111"/>
      <c r="D173" s="12"/>
      <c r="E173" s="13"/>
      <c r="F173" s="13"/>
      <c r="G173" s="16"/>
      <c r="H173" s="17"/>
      <c r="I173" s="17"/>
      <c r="J173" s="17"/>
    </row>
    <row r="174" customFormat="false" ht="18.75" hidden="false" customHeight="false" outlineLevel="0" collapsed="false">
      <c r="A174" s="9"/>
      <c r="B174" s="10"/>
      <c r="C174" s="11"/>
      <c r="D174" s="12"/>
      <c r="E174" s="13"/>
      <c r="F174" s="13"/>
      <c r="G174" s="16"/>
      <c r="H174" s="17"/>
      <c r="I174" s="17"/>
      <c r="J174" s="17"/>
    </row>
    <row r="175" customFormat="false" ht="18.75" hidden="false" customHeight="false" outlineLevel="0" collapsed="false">
      <c r="A175" s="9"/>
      <c r="B175" s="10"/>
      <c r="C175" s="11"/>
      <c r="D175" s="12"/>
      <c r="E175" s="13"/>
      <c r="F175" s="13"/>
      <c r="G175" s="16"/>
      <c r="H175" s="17"/>
      <c r="I175" s="17"/>
      <c r="J175" s="17"/>
    </row>
    <row r="176" customFormat="false" ht="18.75" hidden="false" customHeight="false" outlineLevel="0" collapsed="false">
      <c r="A176" s="9"/>
      <c r="B176" s="10"/>
      <c r="C176" s="11"/>
      <c r="D176" s="12"/>
      <c r="E176" s="13"/>
      <c r="F176" s="13"/>
      <c r="G176" s="16"/>
      <c r="H176" s="17"/>
      <c r="I176" s="17"/>
      <c r="J176" s="17"/>
    </row>
    <row r="177" customFormat="false" ht="18.75" hidden="false" customHeight="false" outlineLevel="0" collapsed="false">
      <c r="A177" s="9"/>
      <c r="B177" s="10"/>
      <c r="C177" s="11"/>
      <c r="D177" s="12"/>
      <c r="E177" s="13"/>
      <c r="F177" s="13"/>
      <c r="G177" s="16"/>
      <c r="H177" s="17"/>
      <c r="I177" s="17"/>
      <c r="J177" s="17"/>
    </row>
    <row r="178" customFormat="false" ht="18.75" hidden="false" customHeight="false" outlineLevel="0" collapsed="false">
      <c r="A178" s="9"/>
      <c r="B178" s="10"/>
      <c r="C178" s="11"/>
      <c r="D178" s="12"/>
      <c r="E178" s="13"/>
      <c r="F178" s="13"/>
      <c r="G178" s="16"/>
      <c r="H178" s="17"/>
      <c r="I178" s="17"/>
      <c r="J178" s="17"/>
    </row>
    <row r="179" customFormat="false" ht="18.75" hidden="false" customHeight="false" outlineLevel="0" collapsed="false">
      <c r="A179" s="9"/>
      <c r="B179" s="10"/>
      <c r="C179" s="11"/>
      <c r="D179" s="12"/>
      <c r="E179" s="13"/>
      <c r="F179" s="13"/>
      <c r="G179" s="16"/>
      <c r="H179" s="17"/>
      <c r="I179" s="17"/>
      <c r="J179" s="17"/>
    </row>
    <row r="180" customFormat="false" ht="18.75" hidden="false" customHeight="false" outlineLevel="0" collapsed="false">
      <c r="A180" s="9"/>
      <c r="B180" s="10"/>
      <c r="C180" s="11"/>
      <c r="D180" s="12"/>
      <c r="E180" s="13"/>
      <c r="F180" s="13"/>
      <c r="G180" s="16"/>
      <c r="H180" s="17"/>
      <c r="I180" s="17"/>
      <c r="J180" s="17"/>
    </row>
    <row r="181" customFormat="false" ht="18.75" hidden="false" customHeight="false" outlineLevel="0" collapsed="false">
      <c r="A181" s="9"/>
      <c r="B181" s="10"/>
      <c r="C181" s="11"/>
      <c r="D181" s="12"/>
      <c r="E181" s="13"/>
      <c r="F181" s="13"/>
      <c r="G181" s="16"/>
      <c r="H181" s="17"/>
      <c r="I181" s="17"/>
      <c r="J181" s="17"/>
    </row>
    <row r="182" customFormat="false" ht="18.75" hidden="false" customHeight="false" outlineLevel="0" collapsed="false">
      <c r="A182" s="9"/>
      <c r="B182" s="10"/>
      <c r="C182" s="11"/>
      <c r="D182" s="12"/>
      <c r="E182" s="13"/>
      <c r="F182" s="13"/>
      <c r="G182" s="16"/>
      <c r="H182" s="17"/>
      <c r="I182" s="17"/>
      <c r="J182" s="17"/>
    </row>
  </sheetData>
  <mergeCells count="56">
    <mergeCell ref="G1:J1"/>
    <mergeCell ref="G2:J2"/>
    <mergeCell ref="A5:K6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D11:E11"/>
    <mergeCell ref="D12:E12"/>
    <mergeCell ref="D24:D25"/>
    <mergeCell ref="D26:E26"/>
    <mergeCell ref="D27:E27"/>
    <mergeCell ref="D30:E30"/>
    <mergeCell ref="D31:E31"/>
    <mergeCell ref="D36:E36"/>
    <mergeCell ref="D37:E37"/>
    <mergeCell ref="D39:D41"/>
    <mergeCell ref="D44:E44"/>
    <mergeCell ref="D45:E45"/>
    <mergeCell ref="D47:E47"/>
    <mergeCell ref="D48:E48"/>
    <mergeCell ref="D52:E52"/>
    <mergeCell ref="D53:E53"/>
    <mergeCell ref="D54:D55"/>
    <mergeCell ref="D58:E58"/>
    <mergeCell ref="D59:E59"/>
    <mergeCell ref="D61:E61"/>
    <mergeCell ref="D62:E62"/>
    <mergeCell ref="D64:E64"/>
    <mergeCell ref="D65:E65"/>
    <mergeCell ref="D67:E67"/>
    <mergeCell ref="D68:E68"/>
    <mergeCell ref="E71:E73"/>
    <mergeCell ref="F71:F73"/>
    <mergeCell ref="D74:E74"/>
    <mergeCell ref="D75:E75"/>
    <mergeCell ref="D78:E78"/>
    <mergeCell ref="D79:E79"/>
    <mergeCell ref="D82:E82"/>
    <mergeCell ref="D83:E83"/>
    <mergeCell ref="D85:E85"/>
    <mergeCell ref="D86:E86"/>
    <mergeCell ref="E87:E88"/>
    <mergeCell ref="F87:F88"/>
    <mergeCell ref="D89:E89"/>
    <mergeCell ref="D90:E90"/>
    <mergeCell ref="A98:D98"/>
    <mergeCell ref="H98:J99"/>
    <mergeCell ref="A99:D99"/>
    <mergeCell ref="A171:C171"/>
    <mergeCell ref="A172:B172"/>
  </mergeCells>
  <printOptions headings="false" gridLines="false" gridLinesSet="true" horizontalCentered="true" verticalCentered="false"/>
  <pageMargins left="0.7875" right="0.7875" top="1.18125" bottom="0.590277777777778" header="0.511805555555555" footer="0.511805555555555"/>
  <pageSetup paperSize="9" scale="100" firstPageNumber="0" fitToWidth="1" fitToHeight="5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  <Company>ГФУ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2011-12-23T16:29:18Z</dcterms:created>
  <dc:creator>K-7392</dc:creator>
  <dc:description/>
  <dc:language>en-US</dc:language>
  <cp:lastModifiedBy>K-7431</cp:lastModifiedBy>
  <cp:lastPrinted>2023-12-12T14:30:08Z</cp:lastPrinted>
  <dcterms:modified xsi:type="dcterms:W3CDTF">2023-12-18T11:23:05Z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ГФУ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