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30" windowWidth="15225" windowHeight="8580" activeTab="0"/>
  </bookViews>
  <sheets>
    <sheet name="Кредит." sheetId="1" r:id="rId1"/>
  </sheets>
  <definedNames>
    <definedName name="_xlnm.Print_Titles" localSheetId="0">'Кредит.'!$9:$10</definedName>
    <definedName name="_xlnm.Print_Area" localSheetId="0">'Кредит.'!$A$1:$Q$28</definedName>
    <definedName name="ОЪIАТТЬ_ПAUАТE">#REF!</definedName>
  </definedNames>
  <calcPr fullCalcOnLoad="1"/>
</workbook>
</file>

<file path=xl/sharedStrings.xml><?xml version="1.0" encoding="utf-8"?>
<sst xmlns="http://schemas.openxmlformats.org/spreadsheetml/2006/main" count="63" uniqueCount="48">
  <si>
    <t>класифі-кації</t>
  </si>
  <si>
    <t>Надання кредитів</t>
  </si>
  <si>
    <t>Повернення кредитів</t>
  </si>
  <si>
    <t xml:space="preserve"> </t>
  </si>
  <si>
    <t>Департамент агропромислового розвитку облдержадміністрації</t>
  </si>
  <si>
    <t xml:space="preserve">Обласний фонд підтримки індивідуального житлового будівництва на селі </t>
  </si>
  <si>
    <t>Регіональний фонд підтримки підприємництва по Івано-Франківській області</t>
  </si>
  <si>
    <t>1060</t>
  </si>
  <si>
    <t xml:space="preserve">Директор департаменту фінансів </t>
  </si>
  <si>
    <t>Код програмної класифікації видатків та кредитування місцевих бюджетів</t>
  </si>
  <si>
    <t>Кредитування - всього</t>
  </si>
  <si>
    <t>Департамент економічного розвитку, промисловості та інфраструктури облдержадміністрації</t>
  </si>
  <si>
    <t>2400000</t>
  </si>
  <si>
    <t>2410000</t>
  </si>
  <si>
    <t>8831</t>
  </si>
  <si>
    <t>8832</t>
  </si>
  <si>
    <t>2700000</t>
  </si>
  <si>
    <t>8861</t>
  </si>
  <si>
    <t>0490</t>
  </si>
  <si>
    <t>8862</t>
  </si>
  <si>
    <t>8841</t>
  </si>
  <si>
    <t>8842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</si>
  <si>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</si>
  <si>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</si>
  <si>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</si>
  <si>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 xml:space="preserve"> у тому числі бюджет розвитку</t>
  </si>
  <si>
    <t>загальний фонд</t>
  </si>
  <si>
    <t>спеціальний фонд</t>
  </si>
  <si>
    <t xml:space="preserve">разом     </t>
  </si>
  <si>
    <t>разом</t>
  </si>
  <si>
    <t>(грн.)</t>
  </si>
  <si>
    <t>облдержадміністрації</t>
  </si>
  <si>
    <t>до рішення обласної ради</t>
  </si>
  <si>
    <t xml:space="preserve">від                        № </t>
  </si>
  <si>
    <t>Додаток 4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</si>
  <si>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</si>
  <si>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</si>
  <si>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</si>
  <si>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</si>
  <si>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>Надання бюджетних позичок суб`єктам господарювання</t>
  </si>
  <si>
    <t>Повернення бюджетних позичок, наданих суб`єктам господарювання</t>
  </si>
  <si>
    <t>Код Функціональної класифікації видатків та кредитування бюджету</t>
  </si>
  <si>
    <t>ВСЬОГО</t>
  </si>
  <si>
    <t>Івано-Франківське регіональне управління ДСФУ "Державний фонд сприяння молодіжному житловому будівництву"</t>
  </si>
  <si>
    <t>Кредитування обласного бюджету у 2022 році</t>
  </si>
  <si>
    <t>2418841</t>
  </si>
  <si>
    <t>2418842</t>
  </si>
  <si>
    <t>Ірина МАЦЬКЕВИЧ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</si>
</sst>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_-* #,##0\ _к_р_б_._-;\-* #,##0\ _к_р_б_._-;_-* &quot;-&quot;\ _к_р_б_._-;_-@_-"/>
    <numFmt numFmtId="190" formatCode="_-* #,##0.00\ _к_р_б_._-;\-* #,##0.00\ _к_р_б_._-;_-* &quot;-&quot;??\ _к_р_б_._-;_-@_-"/>
    <numFmt numFmtId="191" formatCode="General_)"/>
    <numFmt numFmtId="192" formatCode="#,##0.0_р_."/>
    <numFmt numFmtId="193" formatCode="#,##0_р_."/>
    <numFmt numFmtId="194" formatCode="0.000"/>
    <numFmt numFmtId="195" formatCode="0.0000"/>
  </numFmts>
  <fonts count="59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Arial Cyr"/>
      <family val="0"/>
    </font>
    <font>
      <sz val="12"/>
      <name val="Courier"/>
      <family val="0"/>
    </font>
    <font>
      <u val="single"/>
      <sz val="10"/>
      <color indexed="36"/>
      <name val="Arial Cyr"/>
      <family val="0"/>
    </font>
    <font>
      <sz val="12"/>
      <name val="TimesET"/>
      <family val="0"/>
    </font>
    <font>
      <sz val="10"/>
      <name val="Times New Roman Cyr"/>
      <family val="1"/>
    </font>
    <font>
      <sz val="16"/>
      <name val="Times New Roman"/>
      <family val="1"/>
    </font>
    <font>
      <b/>
      <sz val="20"/>
      <name val="Times New Roman Cyr"/>
      <family val="0"/>
    </font>
    <font>
      <sz val="18"/>
      <name val="Times New Roman Cyr"/>
      <family val="0"/>
    </font>
    <font>
      <b/>
      <sz val="18"/>
      <name val="Times New Roman Cyr"/>
      <family val="0"/>
    </font>
    <font>
      <sz val="16"/>
      <name val="Times New Roman Cyr"/>
      <family val="1"/>
    </font>
    <font>
      <b/>
      <sz val="16"/>
      <name val="Times New Roman Cyr"/>
      <family val="0"/>
    </font>
    <font>
      <b/>
      <sz val="14"/>
      <name val="Times New Roman Cyr"/>
      <family val="0"/>
    </font>
    <font>
      <b/>
      <sz val="10"/>
      <name val="Times New Roman CYR"/>
      <family val="0"/>
    </font>
    <font>
      <sz val="14"/>
      <name val="Times New Roman Cyr"/>
      <family val="0"/>
    </font>
    <font>
      <b/>
      <i/>
      <sz val="16"/>
      <name val="Times New Roman Cyr"/>
      <family val="0"/>
    </font>
    <font>
      <sz val="10"/>
      <color indexed="17"/>
      <name val="Times New Roman Cyr"/>
      <family val="0"/>
    </font>
    <font>
      <b/>
      <sz val="17"/>
      <name val="Times New Roman Cyr"/>
      <family val="0"/>
    </font>
    <font>
      <b/>
      <sz val="12"/>
      <name val="Times New Roman Cyr"/>
      <family val="0"/>
    </font>
    <font>
      <b/>
      <sz val="16"/>
      <name val="Times New Roman"/>
      <family val="1"/>
    </font>
    <font>
      <b/>
      <sz val="24"/>
      <name val="Times New Roman Cyr"/>
      <family val="0"/>
    </font>
    <font>
      <b/>
      <sz val="20"/>
      <name val="Times New Roman"/>
      <family val="1"/>
    </font>
    <font>
      <sz val="2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1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2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191" fontId="4" fillId="0" borderId="0">
      <alignment/>
      <protection/>
    </xf>
    <xf numFmtId="191" fontId="4" fillId="0" borderId="0">
      <alignment/>
      <protection/>
    </xf>
    <xf numFmtId="191" fontId="4" fillId="0" borderId="0">
      <alignment/>
      <protection/>
    </xf>
    <xf numFmtId="191" fontId="4" fillId="0" borderId="0">
      <alignment/>
      <protection/>
    </xf>
    <xf numFmtId="0" fontId="5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0" applyNumberFormat="0" applyBorder="0" applyAlignment="0" applyProtection="0"/>
    <xf numFmtId="0" fontId="0" fillId="31" borderId="9" applyNumberFormat="0" applyFont="0" applyAlignment="0" applyProtection="0"/>
    <xf numFmtId="0" fontId="55" fillId="29" borderId="10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>
      <alignment/>
      <protection locked="0"/>
    </xf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191" fontId="8" fillId="0" borderId="0" xfId="65" applyFont="1" applyAlignment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91" fontId="12" fillId="0" borderId="0" xfId="62" applyFont="1" applyBorder="1" applyAlignment="1">
      <alignment horizontal="centerContinuous"/>
      <protection/>
    </xf>
    <xf numFmtId="49" fontId="14" fillId="0" borderId="11" xfId="0" applyNumberFormat="1" applyFont="1" applyBorder="1" applyAlignment="1">
      <alignment horizontal="centerContinuous" wrapText="1"/>
    </xf>
    <xf numFmtId="0" fontId="15" fillId="0" borderId="0" xfId="0" applyFont="1" applyAlignment="1">
      <alignment/>
    </xf>
    <xf numFmtId="191" fontId="17" fillId="0" borderId="11" xfId="64" applyFont="1" applyBorder="1" applyAlignment="1" applyProtection="1">
      <alignment horizontal="justify" wrapText="1"/>
      <protection/>
    </xf>
    <xf numFmtId="191" fontId="12" fillId="0" borderId="11" xfId="64" applyFont="1" applyBorder="1" applyAlignment="1">
      <alignment horizontal="justify" wrapText="1"/>
      <protection/>
    </xf>
    <xf numFmtId="0" fontId="18" fillId="0" borderId="0" xfId="0" applyFont="1" applyAlignment="1">
      <alignment/>
    </xf>
    <xf numFmtId="191" fontId="19" fillId="0" borderId="11" xfId="64" applyFont="1" applyBorder="1" applyAlignment="1" applyProtection="1">
      <alignment horizontal="justify" wrapText="1"/>
      <protection/>
    </xf>
    <xf numFmtId="49" fontId="14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49" fontId="14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3" fontId="13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16" fillId="0" borderId="11" xfId="63" applyNumberFormat="1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Continuous" vertical="top" wrapText="1"/>
    </xf>
    <xf numFmtId="191" fontId="16" fillId="0" borderId="11" xfId="63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centerContinuous" vertical="top" wrapText="1"/>
    </xf>
    <xf numFmtId="0" fontId="14" fillId="0" borderId="11" xfId="63" applyNumberFormat="1" applyFont="1" applyBorder="1" applyAlignment="1" applyProtection="1">
      <alignment horizontal="center" vertical="center" wrapText="1"/>
      <protection/>
    </xf>
    <xf numFmtId="191" fontId="21" fillId="0" borderId="0" xfId="65" applyFont="1" applyFill="1" applyAlignment="1">
      <alignment horizontal="left"/>
      <protection/>
    </xf>
    <xf numFmtId="191" fontId="21" fillId="0" borderId="0" xfId="65" applyFont="1" applyFill="1" applyAlignment="1">
      <alignment/>
      <protection/>
    </xf>
    <xf numFmtId="0" fontId="22" fillId="0" borderId="0" xfId="0" applyFont="1" applyAlignment="1">
      <alignment horizontal="center"/>
    </xf>
    <xf numFmtId="191" fontId="14" fillId="0" borderId="11" xfId="63" applyFont="1" applyBorder="1" applyAlignment="1" applyProtection="1">
      <alignment horizontal="center" vertical="center" wrapText="1"/>
      <protection/>
    </xf>
    <xf numFmtId="0" fontId="14" fillId="0" borderId="11" xfId="63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91" fontId="21" fillId="0" borderId="0" xfId="65" applyFont="1" applyFill="1" applyAlignment="1">
      <alignment horizontal="left"/>
      <protection/>
    </xf>
  </cellXfs>
  <cellStyles count="65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– Акцентування1" xfId="24"/>
    <cellStyle name="20% – Акцентування2" xfId="25"/>
    <cellStyle name="20% – Акцентування3" xfId="26"/>
    <cellStyle name="20% – Акцентування4" xfId="27"/>
    <cellStyle name="20% – Акцентування5" xfId="28"/>
    <cellStyle name="20% – Акцентування6" xfId="29"/>
    <cellStyle name="40% – Акцентування1" xfId="30"/>
    <cellStyle name="40% – Акцентування2" xfId="31"/>
    <cellStyle name="40% – Акцентування3" xfId="32"/>
    <cellStyle name="40% – Акцентування4" xfId="33"/>
    <cellStyle name="40% – Акцентування5" xfId="34"/>
    <cellStyle name="40% – Акцентування6" xfId="35"/>
    <cellStyle name="60% – Акцентування1" xfId="36"/>
    <cellStyle name="60% – Акцентування2" xfId="37"/>
    <cellStyle name="60% – Акцентування3" xfId="38"/>
    <cellStyle name="60% – Акцентування4" xfId="39"/>
    <cellStyle name="60% – Акцентування5" xfId="40"/>
    <cellStyle name="60% – Акцентування6" xfId="41"/>
    <cellStyle name="Акцентування1" xfId="42"/>
    <cellStyle name="Акцентування2" xfId="43"/>
    <cellStyle name="Акцентування3" xfId="44"/>
    <cellStyle name="Акцентування4" xfId="45"/>
    <cellStyle name="Акцентування5" xfId="46"/>
    <cellStyle name="Акцентування6" xfId="47"/>
    <cellStyle name="Ввід" xfId="48"/>
    <cellStyle name="Percent" xfId="49"/>
    <cellStyle name="Hyperlink" xfId="50"/>
    <cellStyle name="Currency" xfId="51"/>
    <cellStyle name="Currency [0]" xfId="52"/>
    <cellStyle name="Добре" xfId="53"/>
    <cellStyle name="Заголовок 1" xfId="54"/>
    <cellStyle name="Заголовок 2" xfId="55"/>
    <cellStyle name="Заголовок 3" xfId="56"/>
    <cellStyle name="Заголовок 4" xfId="57"/>
    <cellStyle name="Зв'язана клітинка" xfId="58"/>
    <cellStyle name="Контрольна клітинка" xfId="59"/>
    <cellStyle name="Назва" xfId="60"/>
    <cellStyle name="Обчислення" xfId="61"/>
    <cellStyle name="Обычный_oxorona" xfId="62"/>
    <cellStyle name="Обычный_pravoox_11" xfId="63"/>
    <cellStyle name="Обычный_Sport" xfId="64"/>
    <cellStyle name="Обычный_Обласний 2004(додаток)" xfId="65"/>
    <cellStyle name="Followed Hyperlink" xfId="66"/>
    <cellStyle name="Підсумок" xfId="67"/>
    <cellStyle name="Поганий" xfId="68"/>
    <cellStyle name="Примітка" xfId="69"/>
    <cellStyle name="Результат" xfId="70"/>
    <cellStyle name="Середній" xfId="71"/>
    <cellStyle name="Текст попередження" xfId="72"/>
    <cellStyle name="Текст пояснення" xfId="73"/>
    <cellStyle name="Тысячи [0]_Операт.дані" xfId="74"/>
    <cellStyle name="Тысячи_Операт.дані" xfId="75"/>
    <cellStyle name="Comma" xfId="76"/>
    <cellStyle name="Comma [0]" xfId="77"/>
    <cellStyle name="Џђћ–…ќ’ќ›‰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="50" zoomScaleNormal="50" zoomScaleSheetLayoutView="55" zoomScalePageLayoutView="0" workbookViewId="0" topLeftCell="A1">
      <pane xSplit="5" ySplit="11" topLeftCell="F1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N1" sqref="N1:O1"/>
    </sheetView>
  </sheetViews>
  <sheetFormatPr defaultColWidth="9.00390625" defaultRowHeight="12.75"/>
  <cols>
    <col min="1" max="1" width="20.125" style="1" customWidth="1"/>
    <col min="2" max="2" width="19.75390625" style="1" customWidth="1"/>
    <col min="3" max="3" width="19.625" style="1" customWidth="1"/>
    <col min="4" max="4" width="0.74609375" style="1" hidden="1" customWidth="1"/>
    <col min="5" max="5" width="78.375" style="1" customWidth="1"/>
    <col min="6" max="6" width="17.625" style="1" customWidth="1"/>
    <col min="7" max="7" width="21.25390625" style="1" customWidth="1"/>
    <col min="8" max="8" width="12.125" style="1" customWidth="1"/>
    <col min="9" max="9" width="18.25390625" style="1" customWidth="1"/>
    <col min="10" max="10" width="17.375" style="1" customWidth="1"/>
    <col min="11" max="11" width="20.625" style="1" customWidth="1"/>
    <col min="12" max="12" width="13.25390625" style="1" customWidth="1"/>
    <col min="13" max="13" width="18.25390625" style="1" customWidth="1"/>
    <col min="14" max="14" width="16.375" style="1" customWidth="1"/>
    <col min="15" max="15" width="21.00390625" style="1" customWidth="1"/>
    <col min="16" max="16" width="11.25390625" style="1" customWidth="1"/>
    <col min="17" max="17" width="21.125" style="1" customWidth="1"/>
    <col min="18" max="16384" width="9.125" style="1" customWidth="1"/>
  </cols>
  <sheetData>
    <row r="1" spans="14:17" ht="35.25" customHeight="1">
      <c r="N1" s="48" t="s">
        <v>34</v>
      </c>
      <c r="O1" s="48"/>
      <c r="P1" s="38"/>
      <c r="Q1" s="2"/>
    </row>
    <row r="2" spans="14:17" ht="20.25">
      <c r="N2" s="37" t="s">
        <v>32</v>
      </c>
      <c r="O2" s="37"/>
      <c r="P2" s="37"/>
      <c r="Q2" s="2"/>
    </row>
    <row r="3" spans="14:17" ht="20.25">
      <c r="N3" s="21" t="s">
        <v>33</v>
      </c>
      <c r="O3" s="21"/>
      <c r="P3" s="21"/>
      <c r="Q3" s="2"/>
    </row>
    <row r="4" spans="14:16" ht="23.25" customHeight="1">
      <c r="N4" s="45"/>
      <c r="O4" s="45"/>
      <c r="P4" s="45"/>
    </row>
    <row r="5" spans="1:17" s="3" customFormat="1" ht="24.75" customHeight="1">
      <c r="A5" s="46" t="s">
        <v>44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s="3" customFormat="1" ht="24.75" customHeight="1">
      <c r="A6" s="46"/>
      <c r="B6" s="46"/>
      <c r="C6" s="46"/>
      <c r="D6" s="46"/>
      <c r="E6" s="46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s="3" customFormat="1" ht="24.7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3:17" ht="23.25" customHeight="1">
      <c r="C8" s="4"/>
      <c r="D8" s="4"/>
      <c r="E8" s="5"/>
      <c r="Q8" s="4" t="s">
        <v>30</v>
      </c>
    </row>
    <row r="9" spans="1:17" ht="57" customHeight="1">
      <c r="A9" s="44" t="s">
        <v>9</v>
      </c>
      <c r="B9" s="44" t="s">
        <v>22</v>
      </c>
      <c r="C9" s="44" t="s">
        <v>41</v>
      </c>
      <c r="D9" s="35" t="s">
        <v>0</v>
      </c>
      <c r="E9" s="40" t="s">
        <v>23</v>
      </c>
      <c r="F9" s="40" t="s">
        <v>1</v>
      </c>
      <c r="G9" s="40"/>
      <c r="H9" s="40"/>
      <c r="I9" s="40"/>
      <c r="J9" s="40" t="s">
        <v>2</v>
      </c>
      <c r="K9" s="40"/>
      <c r="L9" s="40"/>
      <c r="M9" s="40"/>
      <c r="N9" s="40" t="s">
        <v>10</v>
      </c>
      <c r="O9" s="40"/>
      <c r="P9" s="40"/>
      <c r="Q9" s="40"/>
    </row>
    <row r="10" spans="1:17" ht="77.25" customHeight="1">
      <c r="A10" s="44"/>
      <c r="B10" s="44"/>
      <c r="C10" s="44"/>
      <c r="D10" s="35"/>
      <c r="E10" s="40"/>
      <c r="F10" s="41" t="s">
        <v>26</v>
      </c>
      <c r="G10" s="41" t="s">
        <v>27</v>
      </c>
      <c r="H10" s="41"/>
      <c r="I10" s="41" t="s">
        <v>28</v>
      </c>
      <c r="J10" s="41" t="s">
        <v>26</v>
      </c>
      <c r="K10" s="41" t="s">
        <v>27</v>
      </c>
      <c r="L10" s="41"/>
      <c r="M10" s="41" t="s">
        <v>29</v>
      </c>
      <c r="N10" s="41" t="s">
        <v>26</v>
      </c>
      <c r="O10" s="41" t="s">
        <v>27</v>
      </c>
      <c r="P10" s="41"/>
      <c r="Q10" s="41" t="s">
        <v>29</v>
      </c>
    </row>
    <row r="11" spans="1:17" ht="87" customHeight="1">
      <c r="A11" s="44"/>
      <c r="B11" s="44"/>
      <c r="C11" s="44"/>
      <c r="D11" s="35"/>
      <c r="E11" s="40"/>
      <c r="F11" s="41"/>
      <c r="G11" s="36" t="s">
        <v>24</v>
      </c>
      <c r="H11" s="36" t="s">
        <v>25</v>
      </c>
      <c r="I11" s="41"/>
      <c r="J11" s="41"/>
      <c r="K11" s="36" t="s">
        <v>24</v>
      </c>
      <c r="L11" s="36" t="s">
        <v>25</v>
      </c>
      <c r="M11" s="41"/>
      <c r="N11" s="41"/>
      <c r="O11" s="36" t="s">
        <v>24</v>
      </c>
      <c r="P11" s="36" t="s">
        <v>25</v>
      </c>
      <c r="Q11" s="41"/>
    </row>
    <row r="12" spans="1:17" ht="27" customHeight="1">
      <c r="A12" s="20">
        <v>1</v>
      </c>
      <c r="B12" s="20">
        <v>2</v>
      </c>
      <c r="C12" s="20">
        <v>3</v>
      </c>
      <c r="D12" s="33"/>
      <c r="E12" s="34">
        <v>4</v>
      </c>
      <c r="F12" s="32">
        <v>5</v>
      </c>
      <c r="G12" s="32">
        <v>6</v>
      </c>
      <c r="H12" s="32">
        <v>7</v>
      </c>
      <c r="I12" s="32">
        <v>8</v>
      </c>
      <c r="J12" s="32">
        <v>9</v>
      </c>
      <c r="K12" s="32">
        <v>10</v>
      </c>
      <c r="L12" s="32">
        <v>11</v>
      </c>
      <c r="M12" s="32">
        <v>12</v>
      </c>
      <c r="N12" s="32">
        <v>13</v>
      </c>
      <c r="O12" s="32">
        <v>14</v>
      </c>
      <c r="P12" s="32">
        <v>15</v>
      </c>
      <c r="Q12" s="32">
        <v>16</v>
      </c>
    </row>
    <row r="13" spans="1:17" s="7" customFormat="1" ht="63.75" customHeight="1">
      <c r="A13" s="16" t="s">
        <v>12</v>
      </c>
      <c r="B13" s="16"/>
      <c r="C13" s="17"/>
      <c r="D13" s="6" t="s">
        <v>3</v>
      </c>
      <c r="E13" s="11" t="s">
        <v>4</v>
      </c>
      <c r="F13" s="23">
        <f>F14+F17</f>
        <v>6000000</v>
      </c>
      <c r="G13" s="23">
        <f aca="true" t="shared" si="0" ref="G13:Q13">G14+G17</f>
        <v>1070000</v>
      </c>
      <c r="H13" s="23"/>
      <c r="I13" s="23">
        <f t="shared" si="0"/>
        <v>7070000</v>
      </c>
      <c r="J13" s="23"/>
      <c r="K13" s="23">
        <f t="shared" si="0"/>
        <v>-1070000</v>
      </c>
      <c r="L13" s="23"/>
      <c r="M13" s="23">
        <f t="shared" si="0"/>
        <v>-1070000</v>
      </c>
      <c r="N13" s="23">
        <f t="shared" si="0"/>
        <v>6000000</v>
      </c>
      <c r="O13" s="23"/>
      <c r="P13" s="23"/>
      <c r="Q13" s="23">
        <f t="shared" si="0"/>
        <v>6000000</v>
      </c>
    </row>
    <row r="14" spans="1:17" ht="72" customHeight="1">
      <c r="A14" s="16" t="s">
        <v>13</v>
      </c>
      <c r="B14" s="16"/>
      <c r="C14" s="18"/>
      <c r="D14" s="6"/>
      <c r="E14" s="8" t="s">
        <v>43</v>
      </c>
      <c r="F14" s="24">
        <v>5000000</v>
      </c>
      <c r="G14" s="24">
        <f>G15</f>
        <v>600000</v>
      </c>
      <c r="H14" s="24"/>
      <c r="I14" s="24">
        <f>I15</f>
        <v>5600000</v>
      </c>
      <c r="J14" s="24"/>
      <c r="K14" s="24">
        <v>-600000</v>
      </c>
      <c r="L14" s="24"/>
      <c r="M14" s="24">
        <v>-600000</v>
      </c>
      <c r="N14" s="24">
        <f>J14+F14</f>
        <v>5000000</v>
      </c>
      <c r="O14" s="24">
        <f>K14+G14</f>
        <v>0</v>
      </c>
      <c r="P14" s="24"/>
      <c r="Q14" s="24">
        <f>M14+I14</f>
        <v>5000000</v>
      </c>
    </row>
    <row r="15" spans="1:17" s="10" customFormat="1" ht="63.75" customHeight="1">
      <c r="A15" s="18" t="s">
        <v>45</v>
      </c>
      <c r="B15" s="18" t="s">
        <v>20</v>
      </c>
      <c r="C15" s="18" t="s">
        <v>7</v>
      </c>
      <c r="D15" s="6"/>
      <c r="E15" s="9" t="s">
        <v>37</v>
      </c>
      <c r="F15" s="24">
        <v>5000000</v>
      </c>
      <c r="G15" s="24">
        <v>600000</v>
      </c>
      <c r="H15" s="24"/>
      <c r="I15" s="24">
        <f>F15+G15</f>
        <v>5600000</v>
      </c>
      <c r="J15" s="24"/>
      <c r="K15" s="24"/>
      <c r="L15" s="24"/>
      <c r="M15" s="24"/>
      <c r="N15" s="24">
        <v>5000000</v>
      </c>
      <c r="O15" s="24">
        <f>K15+G15</f>
        <v>600000</v>
      </c>
      <c r="P15" s="24"/>
      <c r="Q15" s="24">
        <f>M15+I15</f>
        <v>5600000</v>
      </c>
    </row>
    <row r="16" spans="1:17" ht="69" customHeight="1">
      <c r="A16" s="18" t="s">
        <v>46</v>
      </c>
      <c r="B16" s="18" t="s">
        <v>21</v>
      </c>
      <c r="C16" s="18" t="s">
        <v>7</v>
      </c>
      <c r="D16" s="6"/>
      <c r="E16" s="9" t="s">
        <v>38</v>
      </c>
      <c r="F16" s="24"/>
      <c r="G16" s="24"/>
      <c r="H16" s="24"/>
      <c r="I16" s="24"/>
      <c r="J16" s="24"/>
      <c r="K16" s="24">
        <v>-600000</v>
      </c>
      <c r="L16" s="24"/>
      <c r="M16" s="24">
        <v>-600000</v>
      </c>
      <c r="N16" s="24">
        <f aca="true" t="shared" si="1" ref="N16:O22">J16+F16</f>
        <v>0</v>
      </c>
      <c r="O16" s="24">
        <f>K16+G16</f>
        <v>-600000</v>
      </c>
      <c r="P16" s="24"/>
      <c r="Q16" s="24">
        <f>M16+I16</f>
        <v>-600000</v>
      </c>
    </row>
    <row r="17" spans="1:17" ht="53.25" customHeight="1">
      <c r="A17" s="16" t="s">
        <v>13</v>
      </c>
      <c r="B17" s="16"/>
      <c r="C17" s="18"/>
      <c r="D17" s="6"/>
      <c r="E17" s="8" t="s">
        <v>5</v>
      </c>
      <c r="F17" s="24">
        <v>1000000</v>
      </c>
      <c r="G17" s="24">
        <f>SUM(G18:G19)</f>
        <v>470000</v>
      </c>
      <c r="H17" s="24"/>
      <c r="I17" s="24">
        <f>F17+G17</f>
        <v>1470000</v>
      </c>
      <c r="J17" s="24"/>
      <c r="K17" s="24">
        <f>SUM(K18:K19)</f>
        <v>-470000</v>
      </c>
      <c r="L17" s="24"/>
      <c r="M17" s="24">
        <f>SUM(M18:M19)</f>
        <v>-470000</v>
      </c>
      <c r="N17" s="24">
        <f t="shared" si="1"/>
        <v>1000000</v>
      </c>
      <c r="O17" s="24"/>
      <c r="P17" s="24"/>
      <c r="Q17" s="24">
        <f aca="true" t="shared" si="2" ref="Q17:Q23">M17+I17</f>
        <v>1000000</v>
      </c>
    </row>
    <row r="18" spans="1:17" ht="55.5" customHeight="1">
      <c r="A18" s="29">
        <v>2418831</v>
      </c>
      <c r="B18" s="18" t="s">
        <v>14</v>
      </c>
      <c r="C18" s="18" t="s">
        <v>7</v>
      </c>
      <c r="D18" s="6"/>
      <c r="E18" s="9" t="s">
        <v>35</v>
      </c>
      <c r="F18" s="24">
        <v>1000000</v>
      </c>
      <c r="G18" s="24">
        <v>470000</v>
      </c>
      <c r="H18" s="24"/>
      <c r="I18" s="24">
        <f>F18+G18</f>
        <v>1470000</v>
      </c>
      <c r="J18" s="24"/>
      <c r="K18" s="24"/>
      <c r="L18" s="24"/>
      <c r="M18" s="24"/>
      <c r="N18" s="24">
        <f t="shared" si="1"/>
        <v>1000000</v>
      </c>
      <c r="O18" s="24">
        <f t="shared" si="1"/>
        <v>470000</v>
      </c>
      <c r="P18" s="24"/>
      <c r="Q18" s="24">
        <f t="shared" si="2"/>
        <v>1470000</v>
      </c>
    </row>
    <row r="19" spans="1:17" ht="48.75" customHeight="1">
      <c r="A19" s="29">
        <v>2418832</v>
      </c>
      <c r="B19" s="18" t="s">
        <v>15</v>
      </c>
      <c r="C19" s="18" t="s">
        <v>7</v>
      </c>
      <c r="D19" s="6"/>
      <c r="E19" s="9" t="s">
        <v>36</v>
      </c>
      <c r="F19" s="24"/>
      <c r="G19" s="24"/>
      <c r="H19" s="24"/>
      <c r="I19" s="24"/>
      <c r="J19" s="24"/>
      <c r="K19" s="24">
        <v>-470000</v>
      </c>
      <c r="L19" s="24"/>
      <c r="M19" s="24">
        <v>-470000</v>
      </c>
      <c r="N19" s="24">
        <f t="shared" si="1"/>
        <v>0</v>
      </c>
      <c r="O19" s="24">
        <f t="shared" si="1"/>
        <v>-470000</v>
      </c>
      <c r="P19" s="24"/>
      <c r="Q19" s="24">
        <f t="shared" si="2"/>
        <v>-470000</v>
      </c>
    </row>
    <row r="20" spans="1:17" ht="48" customHeight="1">
      <c r="A20" s="16" t="s">
        <v>16</v>
      </c>
      <c r="B20" s="16"/>
      <c r="C20" s="17"/>
      <c r="D20" s="6" t="s">
        <v>3</v>
      </c>
      <c r="E20" s="11" t="s">
        <v>11</v>
      </c>
      <c r="F20" s="23">
        <f>F21</f>
        <v>200000</v>
      </c>
      <c r="G20" s="23">
        <f>G21</f>
        <v>1500000</v>
      </c>
      <c r="H20" s="23"/>
      <c r="I20" s="23">
        <f>G20+F20</f>
        <v>1700000</v>
      </c>
      <c r="J20" s="23"/>
      <c r="K20" s="23">
        <v>-1500000</v>
      </c>
      <c r="L20" s="23"/>
      <c r="M20" s="23">
        <f>SUM(J20:L20)</f>
        <v>-1500000</v>
      </c>
      <c r="N20" s="23">
        <f t="shared" si="1"/>
        <v>200000</v>
      </c>
      <c r="O20" s="23">
        <f>K20+G20</f>
        <v>0</v>
      </c>
      <c r="P20" s="23"/>
      <c r="Q20" s="23">
        <f t="shared" si="2"/>
        <v>200000</v>
      </c>
    </row>
    <row r="21" spans="1:17" ht="57.75" customHeight="1">
      <c r="A21" s="30">
        <v>2710000</v>
      </c>
      <c r="B21" s="16"/>
      <c r="C21" s="18"/>
      <c r="D21" s="6"/>
      <c r="E21" s="8" t="s">
        <v>6</v>
      </c>
      <c r="F21" s="24">
        <f>F22+F23</f>
        <v>200000</v>
      </c>
      <c r="G21" s="24">
        <f>G22+G23</f>
        <v>1500000</v>
      </c>
      <c r="H21" s="24"/>
      <c r="I21" s="25">
        <f>G21+F21</f>
        <v>1700000</v>
      </c>
      <c r="J21" s="24"/>
      <c r="K21" s="24">
        <v>-1500000</v>
      </c>
      <c r="L21" s="24"/>
      <c r="M21" s="24">
        <f>SUM(J21:L21)</f>
        <v>-1500000</v>
      </c>
      <c r="N21" s="24">
        <f t="shared" si="1"/>
        <v>200000</v>
      </c>
      <c r="O21" s="24"/>
      <c r="P21" s="24"/>
      <c r="Q21" s="24">
        <f t="shared" si="2"/>
        <v>200000</v>
      </c>
    </row>
    <row r="22" spans="1:17" ht="56.25" customHeight="1">
      <c r="A22" s="30">
        <v>2718861</v>
      </c>
      <c r="B22" s="19" t="s">
        <v>17</v>
      </c>
      <c r="C22" s="18" t="s">
        <v>18</v>
      </c>
      <c r="D22" s="6"/>
      <c r="E22" s="9" t="s">
        <v>39</v>
      </c>
      <c r="F22" s="24">
        <v>200000</v>
      </c>
      <c r="G22" s="24">
        <v>1500000</v>
      </c>
      <c r="H22" s="24"/>
      <c r="I22" s="25">
        <f>G22+F22</f>
        <v>1700000</v>
      </c>
      <c r="J22" s="24"/>
      <c r="K22" s="24"/>
      <c r="L22" s="24"/>
      <c r="M22" s="24"/>
      <c r="N22" s="24">
        <f t="shared" si="1"/>
        <v>200000</v>
      </c>
      <c r="O22" s="24">
        <v>1500000</v>
      </c>
      <c r="P22" s="24"/>
      <c r="Q22" s="24">
        <f t="shared" si="2"/>
        <v>1700000</v>
      </c>
    </row>
    <row r="23" spans="1:17" ht="51.75" customHeight="1">
      <c r="A23" s="30">
        <v>2718862</v>
      </c>
      <c r="B23" s="19" t="s">
        <v>19</v>
      </c>
      <c r="C23" s="18" t="s">
        <v>18</v>
      </c>
      <c r="D23" s="6"/>
      <c r="E23" s="9" t="s">
        <v>40</v>
      </c>
      <c r="F23" s="24"/>
      <c r="G23" s="24"/>
      <c r="H23" s="24"/>
      <c r="I23" s="24"/>
      <c r="J23" s="24"/>
      <c r="K23" s="24">
        <v>-1500000</v>
      </c>
      <c r="L23" s="24"/>
      <c r="M23" s="24">
        <v>-1500000</v>
      </c>
      <c r="N23" s="24">
        <v>0</v>
      </c>
      <c r="O23" s="24">
        <v>-1500000</v>
      </c>
      <c r="P23" s="24"/>
      <c r="Q23" s="24">
        <f t="shared" si="2"/>
        <v>-1500000</v>
      </c>
    </row>
    <row r="24" spans="1:17" ht="30" customHeight="1">
      <c r="A24" s="31"/>
      <c r="B24" s="26"/>
      <c r="C24" s="27"/>
      <c r="D24" s="27"/>
      <c r="E24" s="28" t="s">
        <v>42</v>
      </c>
      <c r="F24" s="23">
        <f>F13+F20</f>
        <v>6200000</v>
      </c>
      <c r="G24" s="23">
        <f aca="true" t="shared" si="3" ref="G24:Q24">G13+G20</f>
        <v>2570000</v>
      </c>
      <c r="H24" s="23"/>
      <c r="I24" s="23">
        <f t="shared" si="3"/>
        <v>8770000</v>
      </c>
      <c r="J24" s="23"/>
      <c r="K24" s="23">
        <f t="shared" si="3"/>
        <v>-2570000</v>
      </c>
      <c r="L24" s="23"/>
      <c r="M24" s="23">
        <f t="shared" si="3"/>
        <v>-2570000</v>
      </c>
      <c r="N24" s="23">
        <f t="shared" si="3"/>
        <v>6200000</v>
      </c>
      <c r="O24" s="23"/>
      <c r="P24" s="23"/>
      <c r="Q24" s="23">
        <f t="shared" si="3"/>
        <v>6200000</v>
      </c>
    </row>
    <row r="25" spans="2:4" ht="29.25" customHeight="1">
      <c r="B25" s="12"/>
      <c r="C25" s="13"/>
      <c r="D25" s="13"/>
    </row>
    <row r="26" spans="1:17" ht="29.25" customHeight="1">
      <c r="A26" s="47" t="s">
        <v>8</v>
      </c>
      <c r="B26" s="47"/>
      <c r="C26" s="47"/>
      <c r="D26" s="47"/>
      <c r="E26" s="47"/>
      <c r="F26" s="22"/>
      <c r="G26" s="22"/>
      <c r="H26" s="22"/>
      <c r="I26" s="22"/>
      <c r="J26" s="22"/>
      <c r="K26" s="22"/>
      <c r="L26" s="22"/>
      <c r="M26" s="22"/>
      <c r="N26" s="22"/>
      <c r="O26" s="43" t="s">
        <v>47</v>
      </c>
      <c r="P26" s="43"/>
      <c r="Q26" s="43"/>
    </row>
    <row r="27" spans="1:17" ht="25.5" customHeight="1">
      <c r="A27" s="47" t="s">
        <v>31</v>
      </c>
      <c r="B27" s="47"/>
      <c r="C27" s="47"/>
      <c r="D27" s="47"/>
      <c r="E27" s="47"/>
      <c r="O27" s="42"/>
      <c r="P27" s="42"/>
      <c r="Q27" s="42"/>
    </row>
    <row r="28" spans="2:3" ht="18.75">
      <c r="B28" s="12"/>
      <c r="C28" s="13"/>
    </row>
    <row r="29" spans="2:3" ht="18.75">
      <c r="B29" s="12"/>
      <c r="C29" s="13"/>
    </row>
    <row r="30" spans="2:3" ht="18.75">
      <c r="B30" s="12"/>
      <c r="C30" s="13"/>
    </row>
    <row r="31" spans="2:3" ht="18.75">
      <c r="B31" s="12"/>
      <c r="C31" s="13"/>
    </row>
    <row r="32" spans="2:3" ht="18.75">
      <c r="B32" s="12"/>
      <c r="C32" s="13"/>
    </row>
    <row r="33" spans="2:3" ht="18.75">
      <c r="B33" s="12"/>
      <c r="C33" s="13"/>
    </row>
    <row r="34" spans="2:3" ht="18.75">
      <c r="B34" s="12"/>
      <c r="C34" s="13"/>
    </row>
    <row r="35" spans="2:3" ht="18.75">
      <c r="B35" s="12"/>
      <c r="C35" s="13"/>
    </row>
    <row r="36" spans="2:3" ht="18.75">
      <c r="B36" s="12"/>
      <c r="C36" s="13"/>
    </row>
    <row r="37" spans="2:3" ht="18.75">
      <c r="B37" s="12"/>
      <c r="C37" s="13"/>
    </row>
    <row r="38" spans="2:3" ht="18.75">
      <c r="B38" s="12"/>
      <c r="C38" s="13"/>
    </row>
    <row r="39" spans="2:3" ht="18.75">
      <c r="B39" s="12"/>
      <c r="C39" s="13"/>
    </row>
    <row r="40" spans="2:3" ht="18.75">
      <c r="B40" s="12"/>
      <c r="C40" s="13"/>
    </row>
    <row r="41" spans="2:3" ht="18.75">
      <c r="B41" s="12"/>
      <c r="C41" s="13"/>
    </row>
    <row r="42" spans="2:3" ht="18.75">
      <c r="B42" s="12"/>
      <c r="C42" s="13"/>
    </row>
    <row r="43" ht="18.75">
      <c r="B43" s="12"/>
    </row>
    <row r="44" ht="18.75">
      <c r="B44" s="12"/>
    </row>
    <row r="45" ht="18.75">
      <c r="B45" s="12"/>
    </row>
    <row r="46" ht="18.75">
      <c r="B46" s="12"/>
    </row>
    <row r="47" ht="18.75">
      <c r="B47" s="12"/>
    </row>
    <row r="48" ht="18.75">
      <c r="B48" s="12"/>
    </row>
    <row r="49" ht="18.75">
      <c r="B49" s="12"/>
    </row>
    <row r="50" ht="18.75">
      <c r="B50" s="12"/>
    </row>
    <row r="51" ht="18.75">
      <c r="B51" s="12"/>
    </row>
    <row r="52" ht="18.75">
      <c r="B52" s="12"/>
    </row>
    <row r="53" ht="18.75">
      <c r="B53" s="12"/>
    </row>
    <row r="54" ht="18.75">
      <c r="B54" s="12"/>
    </row>
    <row r="55" ht="18.75">
      <c r="B55" s="12"/>
    </row>
    <row r="56" ht="18.75">
      <c r="B56" s="12"/>
    </row>
    <row r="57" ht="18.75">
      <c r="B57" s="12"/>
    </row>
    <row r="58" ht="18.75">
      <c r="B58" s="12"/>
    </row>
    <row r="59" ht="18.75">
      <c r="B59" s="12"/>
    </row>
    <row r="60" ht="18.75">
      <c r="B60" s="12"/>
    </row>
    <row r="61" ht="18.75">
      <c r="B61" s="12"/>
    </row>
    <row r="62" ht="18.75">
      <c r="B62" s="12"/>
    </row>
    <row r="63" ht="18.75">
      <c r="B63" s="12"/>
    </row>
    <row r="64" ht="18.75">
      <c r="B64" s="12"/>
    </row>
    <row r="65" ht="15.75">
      <c r="B65" s="14"/>
    </row>
    <row r="66" ht="15.75">
      <c r="B66" s="14"/>
    </row>
    <row r="67" ht="15.75">
      <c r="B67" s="14"/>
    </row>
    <row r="68" ht="15.75">
      <c r="B68" s="14"/>
    </row>
    <row r="69" ht="15.75">
      <c r="B69" s="14"/>
    </row>
    <row r="70" ht="15.75">
      <c r="B70" s="14"/>
    </row>
    <row r="71" ht="15.75">
      <c r="B71" s="14"/>
    </row>
    <row r="72" ht="15.75">
      <c r="B72" s="14"/>
    </row>
    <row r="73" ht="15.75">
      <c r="B73" s="14"/>
    </row>
    <row r="74" ht="15.75">
      <c r="B74" s="14"/>
    </row>
    <row r="75" ht="15.75">
      <c r="B75" s="14"/>
    </row>
    <row r="76" ht="15.75">
      <c r="B76" s="14"/>
    </row>
    <row r="77" ht="15.75">
      <c r="B77" s="14"/>
    </row>
    <row r="78" ht="15.75">
      <c r="B78" s="15"/>
    </row>
    <row r="79" ht="15.75">
      <c r="B79" s="15"/>
    </row>
    <row r="80" ht="15.75">
      <c r="B80" s="15"/>
    </row>
    <row r="81" ht="15.75">
      <c r="B81" s="15"/>
    </row>
    <row r="82" ht="15.75">
      <c r="B82" s="15"/>
    </row>
    <row r="83" ht="15.75">
      <c r="B83" s="15"/>
    </row>
    <row r="84" ht="15.75">
      <c r="B84" s="15"/>
    </row>
    <row r="85" ht="15.75">
      <c r="B85" s="15"/>
    </row>
    <row r="86" ht="15.75">
      <c r="B86" s="15"/>
    </row>
    <row r="87" ht="15.75">
      <c r="B87" s="15"/>
    </row>
    <row r="88" ht="15.75">
      <c r="B88" s="15"/>
    </row>
    <row r="89" ht="15.75">
      <c r="B89" s="15"/>
    </row>
    <row r="90" ht="15.75">
      <c r="B90" s="15"/>
    </row>
    <row r="91" ht="15.75">
      <c r="B91" s="15"/>
    </row>
    <row r="92" ht="15.75">
      <c r="B92" s="15"/>
    </row>
    <row r="93" ht="15.75">
      <c r="B93" s="15"/>
    </row>
    <row r="94" ht="15.75">
      <c r="B94" s="15"/>
    </row>
    <row r="95" ht="15.75">
      <c r="B95" s="15"/>
    </row>
    <row r="96" ht="15.75">
      <c r="B96" s="15"/>
    </row>
    <row r="97" ht="15.75">
      <c r="B97" s="15"/>
    </row>
    <row r="98" ht="15.75">
      <c r="B98" s="15"/>
    </row>
    <row r="99" ht="15.75">
      <c r="B99" s="15"/>
    </row>
    <row r="100" ht="15.75">
      <c r="B100" s="15"/>
    </row>
    <row r="101" ht="15.75">
      <c r="B101" s="15"/>
    </row>
    <row r="102" ht="15.75">
      <c r="B102" s="15"/>
    </row>
    <row r="103" ht="15.75">
      <c r="B103" s="15"/>
    </row>
    <row r="104" ht="15.75">
      <c r="B104" s="15"/>
    </row>
    <row r="105" ht="15.75">
      <c r="B105" s="15"/>
    </row>
    <row r="106" ht="15.75">
      <c r="B106" s="15"/>
    </row>
    <row r="107" ht="15.75">
      <c r="B107" s="15"/>
    </row>
    <row r="108" ht="15.75">
      <c r="B108" s="15"/>
    </row>
    <row r="109" ht="15.75">
      <c r="B109" s="15"/>
    </row>
    <row r="110" ht="12.75">
      <c r="B110" s="7"/>
    </row>
  </sheetData>
  <sheetProtection/>
  <mergeCells count="25">
    <mergeCell ref="A26:E26"/>
    <mergeCell ref="A27:E27"/>
    <mergeCell ref="N1:O1"/>
    <mergeCell ref="A9:A11"/>
    <mergeCell ref="F10:F11"/>
    <mergeCell ref="E9:E11"/>
    <mergeCell ref="M10:M11"/>
    <mergeCell ref="C9:C11"/>
    <mergeCell ref="A6:E6"/>
    <mergeCell ref="A7:Q7"/>
    <mergeCell ref="B9:B11"/>
    <mergeCell ref="N4:P4"/>
    <mergeCell ref="Q10:Q11"/>
    <mergeCell ref="N9:Q9"/>
    <mergeCell ref="N10:N11"/>
    <mergeCell ref="A5:Q5"/>
    <mergeCell ref="I10:I11"/>
    <mergeCell ref="G10:H10"/>
    <mergeCell ref="J9:M9"/>
    <mergeCell ref="F9:I9"/>
    <mergeCell ref="K10:L10"/>
    <mergeCell ref="J10:J11"/>
    <mergeCell ref="O27:Q27"/>
    <mergeCell ref="O26:Q26"/>
    <mergeCell ref="O10:P10"/>
  </mergeCells>
  <printOptions horizontalCentered="1"/>
  <pageMargins left="0.5905511811023623" right="0.2362204724409449" top="0.5905511811023623" bottom="0.31496062992125984" header="0.1968503937007874" footer="0.31496062992125984"/>
  <pageSetup horizontalDpi="240" verticalDpi="240" orientation="landscape" paperSize="9" scale="4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K-7362</dc:creator>
  <cp:keywords/>
  <dc:description/>
  <cp:lastModifiedBy>користувач</cp:lastModifiedBy>
  <cp:lastPrinted>2021-11-30T12:52:51Z</cp:lastPrinted>
  <dcterms:created xsi:type="dcterms:W3CDTF">2014-12-23T14:34:50Z</dcterms:created>
  <dcterms:modified xsi:type="dcterms:W3CDTF">2021-11-30T12:54:18Z</dcterms:modified>
  <cp:category/>
  <cp:version/>
  <cp:contentType/>
  <cp:contentStatus/>
</cp:coreProperties>
</file>