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<sst xmlns="http://schemas.openxmlformats.org/spreadsheetml/2006/main" count="312" uniqueCount="278">
  <si>
    <t>Установа</t>
  </si>
  <si>
    <t>Постачальник</t>
  </si>
  <si>
    <t>Найменування товару чи послуги</t>
  </si>
  <si>
    <t>Ціна за одиницю (грн.)</t>
  </si>
  <si>
    <t>Кількість</t>
  </si>
  <si>
    <t>Загальна вартість (грн.)</t>
  </si>
  <si>
    <t xml:space="preserve">Інформація щодо придбання товарів, робіт і послуг за кошти обласного бюджету   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</si>
  <si>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</si>
  <si>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</si>
  <si>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</si>
  <si>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</si>
  <si>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Всього:</t>
  </si>
  <si>
    <t>АТ "Прикарпаттяобленерго"</t>
  </si>
  <si>
    <t>Головний бухгалтер:</t>
  </si>
  <si>
    <t>Ольга Дутка</t>
  </si>
  <si>
    <t>Виконавець:</t>
  </si>
  <si>
    <t>Ольга Панчак</t>
  </si>
  <si>
    <t>ДМП "Івано-Франківськтеплокомуненерго"</t>
  </si>
  <si>
    <t>навантаження та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</si>
  <si>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</si>
  <si>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</si>
  <si>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</si>
  <si>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ТОВ "Прикарпатенерготрейд</t>
  </si>
  <si>
    <t xml:space="preserve"> електрична енергія</t>
  </si>
  <si>
    <t>розподіл електроенергії</t>
  </si>
  <si>
    <t>ПрАТ  КАТП 0928</t>
  </si>
  <si>
    <t>вивіз сміття</t>
  </si>
  <si>
    <t>П-ць Зелінський</t>
  </si>
  <si>
    <t>програмне забезпечення</t>
  </si>
  <si>
    <t>ДПНТУ "Уарнет"</t>
  </si>
  <si>
    <t>інтернет</t>
  </si>
  <si>
    <t>ТзОВ "Левіль"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</si>
  <si>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</si>
  <si>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</si>
  <si>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</si>
  <si>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</si>
  <si>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</si>
  <si>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</si>
  <si>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</si>
  <si>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</si>
  <si>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</si>
  <si>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</si>
  <si>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550; 950</t>
  </si>
  <si>
    <t>ТОВ "Інтертелеком"</t>
  </si>
  <si>
    <t>зв'язок</t>
  </si>
  <si>
    <t>П-ць Гаврильчук М.</t>
  </si>
  <si>
    <t>Глюкоза 5% 200мл</t>
  </si>
  <si>
    <t>Натрію хлорид 0,9% 200мл</t>
  </si>
  <si>
    <t>Вода Рео 950мл</t>
  </si>
  <si>
    <t>Захисний екран №1</t>
  </si>
  <si>
    <t>Рукавиці нітрилові</t>
  </si>
  <si>
    <t>ТзОВ «Іводент»</t>
  </si>
  <si>
    <t>Киснева маска з кисн. трубкою</t>
  </si>
  <si>
    <t>Проявник «Оніко»</t>
  </si>
  <si>
    <t>Фіксаж «Оніко»</t>
  </si>
  <si>
    <t>Плівка 30*40 №100</t>
  </si>
  <si>
    <t>Термопапір 110*25*12</t>
  </si>
  <si>
    <t xml:space="preserve">Тест смужка </t>
  </si>
  <si>
    <t>ФОП «Зарицька Н.В.»</t>
  </si>
  <si>
    <t>Мішок пласт. саніт.</t>
  </si>
  <si>
    <t>ТзОВ «Дезодар»</t>
  </si>
  <si>
    <t>Засіб дез-й «Гігасепт інстру АФ» 5л</t>
  </si>
  <si>
    <t>Засіб дез-й «Дез ТАБ нью» 1кг</t>
  </si>
  <si>
    <t>Засіб дез-й «СефДез хенд» 1л</t>
  </si>
  <si>
    <t xml:space="preserve">Засіб дез-й «СефДез хенд» 500мл </t>
  </si>
  <si>
    <t>Засіб дез-й «СефДез інстру» 1л</t>
  </si>
  <si>
    <t>КП «Обл. аптечний склад»</t>
  </si>
  <si>
    <t>Клоназепам ІС табл. 1мг</t>
  </si>
  <si>
    <t>Феназепам ІС табл. 0,5мг</t>
  </si>
  <si>
    <t>Натрію оксибутират амп. 10мл</t>
  </si>
  <si>
    <t>Сібазон ІС 0,005г табл.</t>
  </si>
  <si>
    <t>Сібозон 0,5% 2мл амп.</t>
  </si>
  <si>
    <t>ФОП Стефуришин І.М.</t>
  </si>
  <si>
    <t>Яйце 1кат.</t>
  </si>
  <si>
    <t>Молоко сухе</t>
  </si>
  <si>
    <t>Печиво до кави,топлене молоко</t>
  </si>
  <si>
    <t>Сік  фруктовий”Наш сік 1,930”</t>
  </si>
  <si>
    <t>Томатна паста 0,490г</t>
  </si>
  <si>
    <t>Перець</t>
  </si>
  <si>
    <t>Лавровий лист</t>
  </si>
  <si>
    <t>Сіль</t>
  </si>
  <si>
    <t>ФОП Спетрук Я.С.</t>
  </si>
  <si>
    <t>Кавов. напій Золотий колос 1/250г</t>
  </si>
  <si>
    <t>Чай крупн.лист.”Три слона”500г</t>
  </si>
  <si>
    <t>Сир кисломолочний 9%</t>
  </si>
  <si>
    <t>Повидло фруктове</t>
  </si>
  <si>
    <t>Кисіль фруктовий в а/с 250г</t>
  </si>
  <si>
    <t>Сухофрукти</t>
  </si>
  <si>
    <t>Риба свіж морожена</t>
  </si>
  <si>
    <t>Крупа гречана</t>
  </si>
  <si>
    <t>Крупа перлова</t>
  </si>
  <si>
    <t>Крупа пшенична</t>
  </si>
  <si>
    <t>Крупа манна</t>
  </si>
  <si>
    <t>Крупа кукурудзяна</t>
  </si>
  <si>
    <t>Крупа ячнева</t>
  </si>
  <si>
    <t>Вівсяні пластівці</t>
  </si>
  <si>
    <t>Пшоно</t>
  </si>
  <si>
    <t>Рис</t>
  </si>
  <si>
    <t>Борошо 1гат.</t>
  </si>
  <si>
    <t>Борошно  в/г</t>
  </si>
  <si>
    <t>Борошно житнє</t>
  </si>
  <si>
    <t>Солод житній</t>
  </si>
  <si>
    <t>Дріжджі</t>
  </si>
  <si>
    <t>Макарон</t>
  </si>
  <si>
    <t>Горошок консервований 420г</t>
  </si>
  <si>
    <t>Ф/Г Василишин В.І.</t>
  </si>
  <si>
    <t>Капуста</t>
  </si>
  <si>
    <t>Морква</t>
  </si>
  <si>
    <t>Буряк</t>
  </si>
  <si>
    <t>Цибуля</t>
  </si>
  <si>
    <t>Часник</t>
  </si>
  <si>
    <t>Картопля</t>
  </si>
  <si>
    <t>Квасоля</t>
  </si>
  <si>
    <t>Горох</t>
  </si>
  <si>
    <t>П-ць Олексюк В.І.</t>
  </si>
  <si>
    <t>М’ясо птиці ,стегенце куряче</t>
  </si>
  <si>
    <t>ТОВ”Прут АСМ”</t>
  </si>
  <si>
    <t>Ковбаса варена 1с</t>
  </si>
  <si>
    <t>Сардельки</t>
  </si>
  <si>
    <t>Сосиски</t>
  </si>
  <si>
    <t>Спред тм Веселий Ласунчик 73,5%</t>
  </si>
  <si>
    <t>Сметана 15% фас.пак.400г.</t>
  </si>
  <si>
    <t>Разом по закладах:</t>
  </si>
  <si>
    <t>за період 22.03.2021  по 28.03.2021р.</t>
  </si>
  <si>
    <t>ТОВ Енерджі трейд</t>
  </si>
  <si>
    <t>електропостачання</t>
  </si>
  <si>
    <t>ПАТ Автот. Підп.0928</t>
  </si>
  <si>
    <t>КП Ів-Фр водоекотехпром</t>
  </si>
  <si>
    <t>водовід.та водопост.</t>
  </si>
  <si>
    <t>ДМП Ів-Фр теплокомуненерго</t>
  </si>
  <si>
    <t>теплопомтачання</t>
  </si>
  <si>
    <t>Разом:</t>
  </si>
  <si>
    <t>КНП ІФ Обласний центр громадського здоров"я</t>
  </si>
  <si>
    <t>Підгузки Супер Сені L</t>
  </si>
  <si>
    <t>Підгузки Супер СеніM</t>
  </si>
  <si>
    <t>ТзОВ «Восток Фарм»</t>
  </si>
  <si>
    <t>Шприц 2,0мл</t>
  </si>
  <si>
    <t>Шприц 5,0мл</t>
  </si>
  <si>
    <t>Шприц 10,0мл</t>
  </si>
  <si>
    <t>Шприц 20,0мл</t>
  </si>
  <si>
    <t>Система ПР</t>
  </si>
  <si>
    <t>Бахіли одноразові</t>
  </si>
  <si>
    <t>Канюля в/в</t>
  </si>
  <si>
    <t>Маски одноразові захисні</t>
  </si>
  <si>
    <t>Рукавички нітрилові</t>
  </si>
  <si>
    <t>Леодерм пов”язка</t>
  </si>
  <si>
    <t>Вата мед. н/с 100г</t>
  </si>
  <si>
    <t>Лейкопластир хір. 2,5*5м</t>
  </si>
  <si>
    <t>Бинт н/с 7*14</t>
  </si>
  <si>
    <t xml:space="preserve">Бинт н/с 5*10 </t>
  </si>
  <si>
    <t>Олія</t>
  </si>
  <si>
    <t>Цукор</t>
  </si>
  <si>
    <t>М’ясо яловиче</t>
  </si>
  <si>
    <t>ТДВ                     “Івано-Франківський міськмолокозавод”</t>
  </si>
  <si>
    <t>КНП ІФ Прикарпатський обласний центр психічного здоров"я ІФ ОР (Псих№3)</t>
  </si>
  <si>
    <t>Центр легеневих захворювань</t>
  </si>
  <si>
    <t>АТ "Прикапаттяобенерго"</t>
  </si>
  <si>
    <t xml:space="preserve">за реактивні перетоки  </t>
  </si>
  <si>
    <t>за розподілену електричну енергію</t>
  </si>
  <si>
    <t>ТОВ "Прикарпатенерготрейд"</t>
  </si>
  <si>
    <t>за електричну енергію</t>
  </si>
  <si>
    <t>за теплопостачання</t>
  </si>
  <si>
    <t>Кран поливочний (шт)</t>
  </si>
  <si>
    <t>Пакля (шт)</t>
  </si>
  <si>
    <t>кран маєвського (шт)</t>
  </si>
  <si>
    <t>унітаз (шт)</t>
  </si>
  <si>
    <t>труба 50*0,5 (шт)</t>
  </si>
  <si>
    <t>трійник 50*90 (шт)</t>
  </si>
  <si>
    <t>гофра для унітазу (шт)</t>
  </si>
  <si>
    <t>перехід 100*50 (шт)</t>
  </si>
  <si>
    <t>ПП Грикуляк М.І.</t>
  </si>
  <si>
    <t>трійник 100*100 (шт)</t>
  </si>
  <si>
    <t>шланг для унітазу (шт)</t>
  </si>
  <si>
    <t>коліно 50*90 (шт)</t>
  </si>
  <si>
    <t>коліно 25*90 (шт)</t>
  </si>
  <si>
    <t>кріплення труби (шт)</t>
  </si>
  <si>
    <t>кінцевик на 20 (шт)</t>
  </si>
  <si>
    <t>трійник на 20 (шт)</t>
  </si>
  <si>
    <t>сифон в унітаз (шт)</t>
  </si>
  <si>
    <t>кран 1*1/2 (шт)</t>
  </si>
  <si>
    <t>лампочки економки (шт)</t>
  </si>
  <si>
    <t>лампочки економки 10 W (шт)</t>
  </si>
  <si>
    <t>лампочки економки 12 W (шт)</t>
  </si>
  <si>
    <t>патрон (шт)</t>
  </si>
  <si>
    <t>розетка (шт)</t>
  </si>
  <si>
    <t>лампочки економки 20 W (шт)</t>
  </si>
  <si>
    <t>замок блок (шт)</t>
  </si>
  <si>
    <t>лопата (шт)</t>
  </si>
  <si>
    <t>рукавиці (шт)</t>
  </si>
  <si>
    <t>кісточка (шт)</t>
  </si>
  <si>
    <t>грунт/емаль (шт)</t>
  </si>
  <si>
    <t>горнятко пластмасове (шт)</t>
  </si>
  <si>
    <t>защіпка (шт)</t>
  </si>
  <si>
    <t>піна монтажна (шт)</t>
  </si>
  <si>
    <t>круг відрізний по металу на 180 (шт)</t>
  </si>
  <si>
    <t>різьба М16 (шт)</t>
  </si>
  <si>
    <t>гайка М16 (шт)</t>
  </si>
  <si>
    <t>шайба М16 (шт)</t>
  </si>
  <si>
    <t>кут будівельний (шт)</t>
  </si>
  <si>
    <t>круг відрізний на 125 (шт)</t>
  </si>
  <si>
    <t>круг на 160 (шт)</t>
  </si>
  <si>
    <t>рукавиці (пар)</t>
  </si>
  <si>
    <t>саморізи на 80 (шт)</t>
  </si>
  <si>
    <t>саморізи на 60 (шт)</t>
  </si>
  <si>
    <t>біта РZ3</t>
  </si>
  <si>
    <t>круг відрізний (шт)</t>
  </si>
  <si>
    <t>сверло (шт)</t>
  </si>
  <si>
    <t>мітла пластмасова (шт)</t>
  </si>
  <si>
    <t>колорекс (шт)</t>
  </si>
  <si>
    <t>турбошурупи (шт)</t>
  </si>
  <si>
    <t>круг (шт)</t>
  </si>
  <si>
    <t>серцевина (шт)</t>
  </si>
  <si>
    <t>клей 505 (шт)</t>
  </si>
  <si>
    <t>напильник (шт)</t>
  </si>
  <si>
    <t>круг відрізний на 150 (шт)</t>
  </si>
  <si>
    <t>ФОП Колімбровська М.В.</t>
  </si>
  <si>
    <t>електроди 1 кг (уп)</t>
  </si>
  <si>
    <t>завіса пальч.(шт)</t>
  </si>
  <si>
    <t>сверло 6*200 (шт)</t>
  </si>
  <si>
    <t>замок (шт)</t>
  </si>
  <si>
    <t>олівець будівельний (шт)</t>
  </si>
  <si>
    <t>рулетка 5 м (шт)</t>
  </si>
  <si>
    <t>масло машинне (шт)</t>
  </si>
  <si>
    <t>лопата совкова (шт)</t>
  </si>
  <si>
    <t>черпак</t>
  </si>
  <si>
    <t>лист оцинкований (шт)</t>
  </si>
  <si>
    <t>саморізи (шт)</t>
  </si>
  <si>
    <t>відро з віджимом (шт)</t>
  </si>
  <si>
    <t>запаска МОП (шт)</t>
  </si>
  <si>
    <t>держак МОП (шт)</t>
  </si>
  <si>
    <t>шайба,гайка (шт)</t>
  </si>
  <si>
    <t>болт (шт)</t>
  </si>
  <si>
    <t>лопата до снігу (шт)</t>
  </si>
  <si>
    <t>цвяхи (уп)</t>
  </si>
  <si>
    <t>плівка (м.п)</t>
  </si>
  <si>
    <t>замок навісний (шт)</t>
  </si>
  <si>
    <t>викрутка (шт)</t>
  </si>
  <si>
    <t>цвяхи на 50 (кг)</t>
  </si>
  <si>
    <t>пилка до дерева (шт)</t>
  </si>
  <si>
    <t>ручки до замка (кг)</t>
  </si>
  <si>
    <t>масло 10 W30 (6 л)</t>
  </si>
  <si>
    <t>хомути метал (шт)</t>
  </si>
  <si>
    <t>лампочки (шт)</t>
  </si>
  <si>
    <t>ФОП Пипич В.С.</t>
  </si>
  <si>
    <t>свічки УАЗ (шт)</t>
  </si>
  <si>
    <t>гальмівна рідина 0,5л (шт)</t>
  </si>
  <si>
    <t>масло М8 5 л(шт)</t>
  </si>
  <si>
    <t>трос газу УАЗ (шт)</t>
  </si>
  <si>
    <t>смуга г/к 40*4 мм (шт)</t>
  </si>
  <si>
    <t>труба 40*25*2 мм (шт)</t>
  </si>
  <si>
    <t>ФОП Матійчук В.М.</t>
  </si>
  <si>
    <t>труба діаметром на 32 (м/п)</t>
  </si>
  <si>
    <t>труба діаметром 40*25 (м/п)</t>
  </si>
  <si>
    <t>електроди (шт)</t>
  </si>
  <si>
    <t>фарба 3 в 1 0,9 кг (б)</t>
  </si>
  <si>
    <t>Грунтовка 10 кг (шт)</t>
  </si>
  <si>
    <t>Водоемульсія (шт)</t>
  </si>
  <si>
    <t>Лак 2,5 л (шт)</t>
  </si>
  <si>
    <t>Валік (шт)</t>
  </si>
  <si>
    <t>Ванна для валіка (шт)</t>
  </si>
  <si>
    <t>Плівка (шт)</t>
  </si>
  <si>
    <t>Паста для рук (шт)</t>
  </si>
  <si>
    <t>Рукавиці (шт)</t>
  </si>
  <si>
    <t>Скотч (шт)</t>
  </si>
  <si>
    <t>Розчинник (шт)</t>
  </si>
  <si>
    <t>Ручка (шт)</t>
  </si>
  <si>
    <t>Дюбель (шт)</t>
  </si>
  <si>
    <t>Свердло (шт)</t>
  </si>
  <si>
    <t>Теплоінвестсервіс</t>
  </si>
  <si>
    <t>теплова енергія</t>
  </si>
  <si>
    <t>КНП Прикарпатський нарколологічний центр ІФ ОР</t>
  </si>
  <si>
    <t>КНП" Прикарпатський клінічний шкірно-венерологічний центр ІФОР"</t>
  </si>
  <si>
    <t>ВУВГ</t>
  </si>
  <si>
    <t>водопостач.</t>
  </si>
  <si>
    <t>водовідвед.</t>
  </si>
  <si>
    <t>АТ ОГС УЕГГ</t>
  </si>
  <si>
    <t>газопостачання та розподіл</t>
  </si>
  <si>
    <t>Разом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</si>
</sst>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5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11" fillId="33" borderId="14" xfId="0" applyFont="1" applyFill="1" applyBorder="1" applyAlignment="1">
      <alignment/>
    </xf>
    <xf numFmtId="2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2" fontId="11" fillId="33" borderId="16" xfId="0" applyNumberFormat="1" applyFont="1" applyFill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7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vertical="top" wrapText="1"/>
    </xf>
    <xf numFmtId="0" fontId="49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2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vertical="top" wrapText="1"/>
    </xf>
    <xf numFmtId="0" fontId="48" fillId="0" borderId="32" xfId="0" applyFont="1" applyBorder="1" applyAlignment="1">
      <alignment horizontal="center" vertical="top"/>
    </xf>
    <xf numFmtId="0" fontId="51" fillId="0" borderId="29" xfId="0" applyFont="1" applyBorder="1" applyAlignment="1">
      <alignment vertical="center" wrapText="1"/>
    </xf>
    <xf numFmtId="0" fontId="51" fillId="0" borderId="3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0" fontId="2" fillId="0" borderId="36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center" vertical="center" wrapText="1"/>
    </xf>
    <xf numFmtId="2" fontId="11" fillId="0" borderId="3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10" fillId="0" borderId="38" xfId="0" applyFont="1" applyBorder="1" applyAlignment="1">
      <alignment horizontal="left" vertical="center"/>
    </xf>
    <xf numFmtId="0" fontId="10" fillId="0" borderId="11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right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0" xfId="0" applyFont="1" applyBorder="1" applyAlignment="1">
      <alignment/>
    </xf>
    <xf numFmtId="2" fontId="11" fillId="0" borderId="26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2" fontId="10" fillId="0" borderId="11" xfId="0" applyNumberFormat="1" applyFont="1" applyFill="1" applyBorder="1" applyAlignment="1">
      <alignment vertical="center" wrapText="1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righ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9"/>
  <sheetViews>
    <sheetView tabSelected="1" zoomScalePageLayoutView="0" workbookViewId="0" topLeftCell="A226">
      <selection activeCell="C17" sqref="C17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2.2812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8.75" customHeight="1" thickBot="1">
      <c r="A3" s="4"/>
      <c r="B3" s="53" t="s">
        <v>6</v>
      </c>
      <c r="C3" s="54"/>
      <c r="D3" s="54"/>
      <c r="E3" s="54"/>
      <c r="F3" s="54"/>
      <c r="G3" s="55"/>
    </row>
    <row r="4" spans="1:7" s="1" customFormat="1" ht="17.25" customHeight="1" thickBot="1">
      <c r="A4" s="4"/>
      <c r="B4" s="53" t="s">
        <v>123</v>
      </c>
      <c r="C4" s="54"/>
      <c r="D4" s="54"/>
      <c r="E4" s="54"/>
      <c r="F4" s="54"/>
      <c r="G4" s="55"/>
    </row>
    <row r="5" spans="1:7" ht="38.25" customHeight="1" thickBot="1">
      <c r="A5" s="4"/>
      <c r="B5" s="8" t="s">
        <v>0</v>
      </c>
      <c r="C5" s="9" t="s">
        <v>1</v>
      </c>
      <c r="D5" s="10" t="s">
        <v>2</v>
      </c>
      <c r="E5" s="11" t="s">
        <v>3</v>
      </c>
      <c r="F5" s="11" t="s">
        <v>4</v>
      </c>
      <c r="G5" s="12" t="s">
        <v>5</v>
      </c>
    </row>
    <row r="6" spans="1:7" ht="12.75">
      <c r="A6" s="56">
        <v>1</v>
      </c>
      <c r="B6" s="67" t="s">
        <v>132</v>
      </c>
      <c r="C6" s="59" t="s">
        <v>124</v>
      </c>
      <c r="D6" s="60" t="s">
        <v>125</v>
      </c>
      <c r="E6" s="60"/>
      <c r="F6" s="60"/>
      <c r="G6" s="70">
        <v>6061</v>
      </c>
    </row>
    <row r="7" spans="1:7" ht="12.75">
      <c r="A7" s="57">
        <v>2</v>
      </c>
      <c r="B7" s="68"/>
      <c r="C7" s="61" t="s">
        <v>126</v>
      </c>
      <c r="D7" s="61" t="s">
        <v>26</v>
      </c>
      <c r="E7" s="61"/>
      <c r="F7" s="61"/>
      <c r="G7" s="71">
        <v>955</v>
      </c>
    </row>
    <row r="8" spans="1:7" ht="12.75">
      <c r="A8" s="58">
        <v>3</v>
      </c>
      <c r="B8" s="68"/>
      <c r="C8" s="61" t="s">
        <v>127</v>
      </c>
      <c r="D8" s="60" t="s">
        <v>128</v>
      </c>
      <c r="E8" s="60"/>
      <c r="F8" s="60"/>
      <c r="G8" s="70">
        <v>580.71</v>
      </c>
    </row>
    <row r="9" spans="1:7" ht="13.5" thickBot="1">
      <c r="A9" s="58">
        <v>4</v>
      </c>
      <c r="B9" s="69"/>
      <c r="C9" s="60" t="s">
        <v>129</v>
      </c>
      <c r="D9" s="60" t="s">
        <v>130</v>
      </c>
      <c r="E9" s="60"/>
      <c r="F9" s="60"/>
      <c r="G9" s="70">
        <v>41670.44</v>
      </c>
    </row>
    <row r="10" spans="1:7" ht="13.5" thickBot="1">
      <c r="A10" s="63"/>
      <c r="B10" s="64"/>
      <c r="C10" s="65"/>
      <c r="D10" s="66" t="s">
        <v>131</v>
      </c>
      <c r="E10" s="66"/>
      <c r="F10" s="66"/>
      <c r="G10" s="72">
        <f>SUM(G6:G9)</f>
        <v>49267.15</v>
      </c>
    </row>
    <row r="11" spans="1:7" ht="22.5">
      <c r="A11" s="102"/>
      <c r="B11" s="82" t="s">
        <v>154</v>
      </c>
      <c r="C11" s="80" t="s">
        <v>17</v>
      </c>
      <c r="D11" s="80" t="s">
        <v>18</v>
      </c>
      <c r="E11" s="73">
        <v>1705.97</v>
      </c>
      <c r="F11" s="73">
        <v>115.32</v>
      </c>
      <c r="G11" s="74">
        <v>196744</v>
      </c>
    </row>
    <row r="12" spans="1:7" ht="22.5">
      <c r="A12" s="102"/>
      <c r="B12" s="49"/>
      <c r="C12" s="42" t="s">
        <v>19</v>
      </c>
      <c r="D12" s="42" t="s">
        <v>20</v>
      </c>
      <c r="E12" s="35">
        <v>11.59</v>
      </c>
      <c r="F12" s="34">
        <v>1260</v>
      </c>
      <c r="G12" s="38">
        <v>14600</v>
      </c>
    </row>
    <row r="13" spans="1:7" ht="12.75">
      <c r="A13" s="102"/>
      <c r="B13" s="49"/>
      <c r="C13" s="42" t="s">
        <v>19</v>
      </c>
      <c r="D13" s="42" t="s">
        <v>21</v>
      </c>
      <c r="E13" s="35">
        <v>13.66</v>
      </c>
      <c r="F13" s="34">
        <v>1274</v>
      </c>
      <c r="G13" s="38">
        <v>17400</v>
      </c>
    </row>
    <row r="14" spans="1:7" ht="12.75">
      <c r="A14" s="102"/>
      <c r="B14" s="49"/>
      <c r="C14" s="42" t="s">
        <v>22</v>
      </c>
      <c r="D14" s="42" t="s">
        <v>23</v>
      </c>
      <c r="E14" s="35">
        <v>2.30622</v>
      </c>
      <c r="F14" s="34">
        <v>119804</v>
      </c>
      <c r="G14" s="39">
        <v>276746.4</v>
      </c>
    </row>
    <row r="15" spans="1:7" ht="12.75">
      <c r="A15" s="102"/>
      <c r="B15" s="49"/>
      <c r="C15" s="42" t="s">
        <v>12</v>
      </c>
      <c r="D15" s="42" t="s">
        <v>24</v>
      </c>
      <c r="E15" s="35">
        <v>1.531464</v>
      </c>
      <c r="F15" s="34">
        <v>132302</v>
      </c>
      <c r="G15" s="39">
        <v>215058.57</v>
      </c>
    </row>
    <row r="16" spans="1:7" ht="12.75">
      <c r="A16" s="102"/>
      <c r="B16" s="49"/>
      <c r="C16" s="42" t="s">
        <v>25</v>
      </c>
      <c r="D16" s="42" t="s">
        <v>26</v>
      </c>
      <c r="E16" s="35">
        <v>108.43</v>
      </c>
      <c r="F16" s="34">
        <v>36.89</v>
      </c>
      <c r="G16" s="39">
        <v>4000</v>
      </c>
    </row>
    <row r="17" spans="1:7" ht="12.75">
      <c r="A17" s="102"/>
      <c r="B17" s="49"/>
      <c r="C17" s="43" t="s">
        <v>27</v>
      </c>
      <c r="D17" s="43" t="s">
        <v>28</v>
      </c>
      <c r="E17" s="36">
        <v>1000</v>
      </c>
      <c r="F17" s="36">
        <v>1</v>
      </c>
      <c r="G17" s="40">
        <v>1000</v>
      </c>
    </row>
    <row r="18" spans="1:7" ht="12.75">
      <c r="A18" s="102"/>
      <c r="B18" s="49"/>
      <c r="C18" s="43" t="s">
        <v>29</v>
      </c>
      <c r="D18" s="43" t="s">
        <v>30</v>
      </c>
      <c r="E18" s="36">
        <v>60</v>
      </c>
      <c r="F18" s="36">
        <v>1</v>
      </c>
      <c r="G18" s="40">
        <v>60</v>
      </c>
    </row>
    <row r="19" spans="1:7" ht="22.5">
      <c r="A19" s="102"/>
      <c r="B19" s="49"/>
      <c r="C19" s="43" t="s">
        <v>31</v>
      </c>
      <c r="D19" s="43" t="s">
        <v>32</v>
      </c>
      <c r="E19" s="36">
        <v>3320</v>
      </c>
      <c r="F19" s="36">
        <v>1</v>
      </c>
      <c r="G19" s="40">
        <v>3320</v>
      </c>
    </row>
    <row r="20" spans="1:7" ht="22.5">
      <c r="A20" s="102"/>
      <c r="B20" s="49"/>
      <c r="C20" s="43" t="s">
        <v>33</v>
      </c>
      <c r="D20" s="43" t="s">
        <v>34</v>
      </c>
      <c r="E20" s="36">
        <v>650</v>
      </c>
      <c r="F20" s="36">
        <v>1</v>
      </c>
      <c r="G20" s="41">
        <v>650</v>
      </c>
    </row>
    <row r="21" spans="1:7" ht="12.75">
      <c r="A21" s="102"/>
      <c r="B21" s="49"/>
      <c r="C21" s="43" t="s">
        <v>35</v>
      </c>
      <c r="D21" s="43" t="s">
        <v>36</v>
      </c>
      <c r="E21" s="36">
        <v>1374.61</v>
      </c>
      <c r="F21" s="36">
        <v>1</v>
      </c>
      <c r="G21" s="40">
        <v>1374.61</v>
      </c>
    </row>
    <row r="22" spans="1:7" ht="12.75">
      <c r="A22" s="102"/>
      <c r="B22" s="49"/>
      <c r="C22" s="43" t="s">
        <v>37</v>
      </c>
      <c r="D22" s="37" t="s">
        <v>34</v>
      </c>
      <c r="E22" s="36">
        <v>900</v>
      </c>
      <c r="F22" s="36">
        <v>1</v>
      </c>
      <c r="G22" s="40">
        <v>900</v>
      </c>
    </row>
    <row r="23" spans="1:7" ht="12.75">
      <c r="A23" s="102"/>
      <c r="B23" s="49"/>
      <c r="C23" s="43" t="s">
        <v>38</v>
      </c>
      <c r="D23" s="37" t="s">
        <v>30</v>
      </c>
      <c r="E23" s="36">
        <v>550</v>
      </c>
      <c r="F23" s="36">
        <v>1</v>
      </c>
      <c r="G23" s="40">
        <v>550</v>
      </c>
    </row>
    <row r="24" spans="1:7" ht="12.75">
      <c r="A24" s="102"/>
      <c r="B24" s="49"/>
      <c r="C24" s="43" t="s">
        <v>39</v>
      </c>
      <c r="D24" s="37" t="s">
        <v>40</v>
      </c>
      <c r="E24" s="36">
        <v>250</v>
      </c>
      <c r="F24" s="36">
        <v>1</v>
      </c>
      <c r="G24" s="40">
        <v>250</v>
      </c>
    </row>
    <row r="25" spans="1:7" ht="12.75">
      <c r="A25" s="102"/>
      <c r="B25" s="49"/>
      <c r="C25" s="43" t="s">
        <v>41</v>
      </c>
      <c r="D25" s="37" t="s">
        <v>30</v>
      </c>
      <c r="E25" s="36" t="s">
        <v>42</v>
      </c>
      <c r="F25" s="36">
        <v>3</v>
      </c>
      <c r="G25" s="40">
        <v>2450</v>
      </c>
    </row>
    <row r="26" spans="1:7" ht="12.75">
      <c r="A26" s="102"/>
      <c r="B26" s="49"/>
      <c r="C26" s="43" t="s">
        <v>43</v>
      </c>
      <c r="D26" s="37" t="s">
        <v>44</v>
      </c>
      <c r="E26" s="36">
        <v>59.75</v>
      </c>
      <c r="F26" s="36">
        <v>4</v>
      </c>
      <c r="G26" s="40">
        <v>239</v>
      </c>
    </row>
    <row r="27" spans="1:7" ht="12.75">
      <c r="A27" s="102"/>
      <c r="B27" s="49"/>
      <c r="C27" s="50" t="s">
        <v>45</v>
      </c>
      <c r="D27" s="37" t="s">
        <v>46</v>
      </c>
      <c r="E27" s="36">
        <v>13.95</v>
      </c>
      <c r="F27" s="36">
        <v>100</v>
      </c>
      <c r="G27" s="41">
        <v>1395</v>
      </c>
    </row>
    <row r="28" spans="1:7" ht="12.75">
      <c r="A28" s="102"/>
      <c r="B28" s="49"/>
      <c r="C28" s="51"/>
      <c r="D28" s="37" t="s">
        <v>47</v>
      </c>
      <c r="E28" s="36">
        <v>13.61</v>
      </c>
      <c r="F28" s="36">
        <v>1000</v>
      </c>
      <c r="G28" s="41">
        <v>13605</v>
      </c>
    </row>
    <row r="29" spans="1:7" ht="12.75">
      <c r="A29" s="102"/>
      <c r="B29" s="49"/>
      <c r="C29" s="51"/>
      <c r="D29" s="37" t="s">
        <v>48</v>
      </c>
      <c r="E29" s="36">
        <v>38</v>
      </c>
      <c r="F29" s="36">
        <v>1000</v>
      </c>
      <c r="G29" s="41">
        <v>38000</v>
      </c>
    </row>
    <row r="30" spans="1:7" ht="12.75">
      <c r="A30" s="102"/>
      <c r="B30" s="49"/>
      <c r="C30" s="51"/>
      <c r="D30" s="37" t="s">
        <v>49</v>
      </c>
      <c r="E30" s="36">
        <v>60.1</v>
      </c>
      <c r="F30" s="36">
        <v>30</v>
      </c>
      <c r="G30" s="41">
        <v>1803</v>
      </c>
    </row>
    <row r="31" spans="1:7" ht="12.75">
      <c r="A31" s="102"/>
      <c r="B31" s="49"/>
      <c r="C31" s="51"/>
      <c r="D31" s="37" t="s">
        <v>50</v>
      </c>
      <c r="E31" s="36">
        <v>12.5</v>
      </c>
      <c r="F31" s="36">
        <v>1132</v>
      </c>
      <c r="G31" s="41">
        <v>14150</v>
      </c>
    </row>
    <row r="32" spans="1:7" ht="12.75">
      <c r="A32" s="102"/>
      <c r="B32" s="49"/>
      <c r="C32" s="51"/>
      <c r="D32" s="37" t="s">
        <v>133</v>
      </c>
      <c r="E32" s="36">
        <v>16.66</v>
      </c>
      <c r="F32" s="36">
        <v>510</v>
      </c>
      <c r="G32" s="41">
        <v>8496.6</v>
      </c>
    </row>
    <row r="33" spans="1:7" ht="12.75">
      <c r="A33" s="102"/>
      <c r="B33" s="49"/>
      <c r="C33" s="52"/>
      <c r="D33" s="37" t="s">
        <v>134</v>
      </c>
      <c r="E33" s="36">
        <v>15.33</v>
      </c>
      <c r="F33" s="36">
        <v>3810</v>
      </c>
      <c r="G33" s="41">
        <v>58407.3</v>
      </c>
    </row>
    <row r="34" spans="1:7" ht="12.75">
      <c r="A34" s="102"/>
      <c r="B34" s="49"/>
      <c r="C34" s="50" t="s">
        <v>51</v>
      </c>
      <c r="D34" s="37" t="s">
        <v>52</v>
      </c>
      <c r="E34" s="36">
        <v>260</v>
      </c>
      <c r="F34" s="36">
        <v>10</v>
      </c>
      <c r="G34" s="41">
        <v>2600</v>
      </c>
    </row>
    <row r="35" spans="1:7" ht="12.75">
      <c r="A35" s="102"/>
      <c r="B35" s="49"/>
      <c r="C35" s="51"/>
      <c r="D35" s="37" t="s">
        <v>53</v>
      </c>
      <c r="E35" s="36">
        <v>633.7</v>
      </c>
      <c r="F35" s="36">
        <v>1</v>
      </c>
      <c r="G35" s="41">
        <v>633.7</v>
      </c>
    </row>
    <row r="36" spans="1:7" ht="12.75">
      <c r="A36" s="102"/>
      <c r="B36" s="49"/>
      <c r="C36" s="51"/>
      <c r="D36" s="37" t="s">
        <v>54</v>
      </c>
      <c r="E36" s="36">
        <v>529.23</v>
      </c>
      <c r="F36" s="36">
        <v>1</v>
      </c>
      <c r="G36" s="41">
        <v>529.23</v>
      </c>
    </row>
    <row r="37" spans="1:7" ht="12.75">
      <c r="A37" s="102"/>
      <c r="B37" s="49"/>
      <c r="C37" s="51"/>
      <c r="D37" s="37" t="s">
        <v>55</v>
      </c>
      <c r="E37" s="36">
        <v>2590</v>
      </c>
      <c r="F37" s="36">
        <v>2</v>
      </c>
      <c r="G37" s="41">
        <v>5180</v>
      </c>
    </row>
    <row r="38" spans="1:7" ht="12.75">
      <c r="A38" s="102"/>
      <c r="B38" s="49"/>
      <c r="C38" s="51"/>
      <c r="D38" s="37" t="s">
        <v>56</v>
      </c>
      <c r="E38" s="36">
        <v>23.23</v>
      </c>
      <c r="F38" s="36">
        <v>20</v>
      </c>
      <c r="G38" s="41">
        <v>464.6</v>
      </c>
    </row>
    <row r="39" spans="1:7" ht="12.75">
      <c r="A39" s="102"/>
      <c r="B39" s="49"/>
      <c r="C39" s="52"/>
      <c r="D39" s="37" t="s">
        <v>57</v>
      </c>
      <c r="E39" s="36">
        <v>401.25</v>
      </c>
      <c r="F39" s="36">
        <v>2</v>
      </c>
      <c r="G39" s="41">
        <v>802.5</v>
      </c>
    </row>
    <row r="40" spans="1:7" ht="12.75">
      <c r="A40" s="102"/>
      <c r="B40" s="49"/>
      <c r="C40" s="43" t="s">
        <v>58</v>
      </c>
      <c r="D40" s="37" t="s">
        <v>59</v>
      </c>
      <c r="E40" s="36">
        <v>110</v>
      </c>
      <c r="F40" s="36">
        <v>30</v>
      </c>
      <c r="G40" s="41">
        <v>3300</v>
      </c>
    </row>
    <row r="41" spans="1:7" ht="12.75">
      <c r="A41" s="102"/>
      <c r="B41" s="49"/>
      <c r="C41" s="50" t="s">
        <v>60</v>
      </c>
      <c r="D41" s="37" t="s">
        <v>61</v>
      </c>
      <c r="E41" s="36">
        <v>4752</v>
      </c>
      <c r="F41" s="36">
        <v>1</v>
      </c>
      <c r="G41" s="41">
        <v>4752</v>
      </c>
    </row>
    <row r="42" spans="1:7" ht="12.75">
      <c r="A42" s="102"/>
      <c r="B42" s="49"/>
      <c r="C42" s="51"/>
      <c r="D42" s="37" t="s">
        <v>62</v>
      </c>
      <c r="E42" s="36">
        <v>234</v>
      </c>
      <c r="F42" s="36">
        <v>97</v>
      </c>
      <c r="G42" s="41">
        <v>22698</v>
      </c>
    </row>
    <row r="43" spans="1:7" ht="12.75">
      <c r="A43" s="102"/>
      <c r="B43" s="49"/>
      <c r="C43" s="51"/>
      <c r="D43" s="37" t="s">
        <v>63</v>
      </c>
      <c r="E43" s="36">
        <v>210</v>
      </c>
      <c r="F43" s="36">
        <v>31</v>
      </c>
      <c r="G43" s="41">
        <v>6510</v>
      </c>
    </row>
    <row r="44" spans="1:7" ht="12.75">
      <c r="A44" s="102"/>
      <c r="B44" s="49"/>
      <c r="C44" s="51"/>
      <c r="D44" s="37" t="s">
        <v>64</v>
      </c>
      <c r="E44" s="36">
        <v>129</v>
      </c>
      <c r="F44" s="36">
        <v>30</v>
      </c>
      <c r="G44" s="41">
        <v>3870</v>
      </c>
    </row>
    <row r="45" spans="1:7" ht="12.75">
      <c r="A45" s="102"/>
      <c r="B45" s="49"/>
      <c r="C45" s="52"/>
      <c r="D45" s="37" t="s">
        <v>65</v>
      </c>
      <c r="E45" s="36">
        <v>399</v>
      </c>
      <c r="F45" s="36">
        <v>30</v>
      </c>
      <c r="G45" s="41">
        <v>11970</v>
      </c>
    </row>
    <row r="46" spans="1:7" ht="12.75">
      <c r="A46" s="102"/>
      <c r="B46" s="49"/>
      <c r="C46" s="50" t="s">
        <v>66</v>
      </c>
      <c r="D46" s="37" t="s">
        <v>67</v>
      </c>
      <c r="E46" s="36">
        <v>1.24</v>
      </c>
      <c r="F46" s="36">
        <v>100</v>
      </c>
      <c r="G46" s="41">
        <v>124</v>
      </c>
    </row>
    <row r="47" spans="1:7" ht="12.75">
      <c r="A47" s="102"/>
      <c r="B47" s="49"/>
      <c r="C47" s="51"/>
      <c r="D47" s="37" t="s">
        <v>68</v>
      </c>
      <c r="E47" s="36">
        <v>0.72</v>
      </c>
      <c r="F47" s="36">
        <v>100</v>
      </c>
      <c r="G47" s="41">
        <v>72</v>
      </c>
    </row>
    <row r="48" spans="1:7" ht="12.75">
      <c r="A48" s="102"/>
      <c r="B48" s="49"/>
      <c r="C48" s="51"/>
      <c r="D48" s="37" t="s">
        <v>69</v>
      </c>
      <c r="E48" s="36">
        <v>21</v>
      </c>
      <c r="F48" s="36">
        <v>20</v>
      </c>
      <c r="G48" s="41">
        <v>420</v>
      </c>
    </row>
    <row r="49" spans="1:7" ht="12.75">
      <c r="A49" s="102"/>
      <c r="B49" s="49"/>
      <c r="C49" s="51"/>
      <c r="D49" s="37" t="s">
        <v>70</v>
      </c>
      <c r="E49" s="36">
        <v>0.75</v>
      </c>
      <c r="F49" s="36">
        <v>100</v>
      </c>
      <c r="G49" s="41">
        <v>30</v>
      </c>
    </row>
    <row r="50" spans="1:7" ht="12.75">
      <c r="A50" s="102"/>
      <c r="B50" s="49"/>
      <c r="C50" s="52"/>
      <c r="D50" s="37" t="s">
        <v>71</v>
      </c>
      <c r="E50" s="36">
        <v>44.9</v>
      </c>
      <c r="F50" s="36">
        <v>1000</v>
      </c>
      <c r="G50" s="41">
        <v>44900</v>
      </c>
    </row>
    <row r="51" spans="1:7" ht="12.75">
      <c r="A51" s="102"/>
      <c r="B51" s="49"/>
      <c r="C51" s="50" t="s">
        <v>135</v>
      </c>
      <c r="D51" s="37" t="s">
        <v>136</v>
      </c>
      <c r="E51" s="36">
        <v>0.63</v>
      </c>
      <c r="F51" s="36">
        <v>4000</v>
      </c>
      <c r="G51" s="41">
        <v>2520</v>
      </c>
    </row>
    <row r="52" spans="1:7" ht="12.75">
      <c r="A52" s="102"/>
      <c r="B52" s="49"/>
      <c r="C52" s="51"/>
      <c r="D52" s="37" t="s">
        <v>137</v>
      </c>
      <c r="E52" s="36">
        <v>0.7</v>
      </c>
      <c r="F52" s="36">
        <v>17000</v>
      </c>
      <c r="G52" s="41">
        <v>11900</v>
      </c>
    </row>
    <row r="53" spans="1:7" ht="12.75">
      <c r="A53" s="102"/>
      <c r="B53" s="49"/>
      <c r="C53" s="51"/>
      <c r="D53" s="37" t="s">
        <v>138</v>
      </c>
      <c r="E53" s="36">
        <v>0.94</v>
      </c>
      <c r="F53" s="36">
        <v>2840</v>
      </c>
      <c r="G53" s="41">
        <v>2669.6</v>
      </c>
    </row>
    <row r="54" spans="1:7" ht="12.75">
      <c r="A54" s="102"/>
      <c r="B54" s="49"/>
      <c r="C54" s="51"/>
      <c r="D54" s="37" t="s">
        <v>139</v>
      </c>
      <c r="E54" s="36">
        <v>1.15</v>
      </c>
      <c r="F54" s="36">
        <v>1960</v>
      </c>
      <c r="G54" s="41">
        <v>2254</v>
      </c>
    </row>
    <row r="55" spans="1:7" ht="12.75">
      <c r="A55" s="102"/>
      <c r="B55" s="49"/>
      <c r="C55" s="51"/>
      <c r="D55" s="37" t="s">
        <v>140</v>
      </c>
      <c r="E55" s="36">
        <v>3.5</v>
      </c>
      <c r="F55" s="36">
        <v>2000</v>
      </c>
      <c r="G55" s="41">
        <v>7000</v>
      </c>
    </row>
    <row r="56" spans="1:7" ht="12.75">
      <c r="A56" s="102"/>
      <c r="B56" s="49"/>
      <c r="C56" s="51"/>
      <c r="D56" s="37" t="s">
        <v>141</v>
      </c>
      <c r="E56" s="36">
        <v>0.3</v>
      </c>
      <c r="F56" s="36">
        <v>50</v>
      </c>
      <c r="G56" s="41">
        <v>15</v>
      </c>
    </row>
    <row r="57" spans="1:7" ht="12.75">
      <c r="A57" s="102"/>
      <c r="B57" s="49"/>
      <c r="C57" s="51"/>
      <c r="D57" s="37" t="s">
        <v>142</v>
      </c>
      <c r="E57" s="36">
        <v>5.33</v>
      </c>
      <c r="F57" s="36">
        <v>500</v>
      </c>
      <c r="G57" s="41">
        <v>2665</v>
      </c>
    </row>
    <row r="58" spans="1:7" ht="12.75">
      <c r="A58" s="102"/>
      <c r="B58" s="49"/>
      <c r="C58" s="51"/>
      <c r="D58" s="37" t="s">
        <v>143</v>
      </c>
      <c r="E58" s="36">
        <v>1.2</v>
      </c>
      <c r="F58" s="36">
        <v>350</v>
      </c>
      <c r="G58" s="41">
        <v>420</v>
      </c>
    </row>
    <row r="59" spans="1:7" ht="12.75">
      <c r="A59" s="102"/>
      <c r="B59" s="49"/>
      <c r="C59" s="51"/>
      <c r="D59" s="37" t="s">
        <v>144</v>
      </c>
      <c r="E59" s="36">
        <v>5</v>
      </c>
      <c r="F59" s="36">
        <v>400</v>
      </c>
      <c r="G59" s="41">
        <v>2000</v>
      </c>
    </row>
    <row r="60" spans="1:7" ht="12.75">
      <c r="A60" s="102"/>
      <c r="B60" s="49"/>
      <c r="C60" s="51"/>
      <c r="D60" s="37" t="s">
        <v>145</v>
      </c>
      <c r="E60" s="36">
        <v>1.9</v>
      </c>
      <c r="F60" s="36">
        <v>500</v>
      </c>
      <c r="G60" s="41">
        <v>950</v>
      </c>
    </row>
    <row r="61" spans="1:7" ht="12.75">
      <c r="A61" s="102"/>
      <c r="B61" s="49"/>
      <c r="C61" s="51"/>
      <c r="D61" s="37" t="s">
        <v>146</v>
      </c>
      <c r="E61" s="36">
        <v>8.2</v>
      </c>
      <c r="F61" s="36">
        <v>300</v>
      </c>
      <c r="G61" s="41">
        <v>2460</v>
      </c>
    </row>
    <row r="62" spans="1:7" ht="12.75">
      <c r="A62" s="102"/>
      <c r="B62" s="49"/>
      <c r="C62" s="51"/>
      <c r="D62" s="37" t="s">
        <v>147</v>
      </c>
      <c r="E62" s="36">
        <v>7.5</v>
      </c>
      <c r="F62" s="36">
        <v>108</v>
      </c>
      <c r="G62" s="41">
        <v>810</v>
      </c>
    </row>
    <row r="63" spans="1:7" ht="12.75">
      <c r="A63" s="102"/>
      <c r="B63" s="49"/>
      <c r="C63" s="51"/>
      <c r="D63" s="37" t="s">
        <v>148</v>
      </c>
      <c r="E63" s="36">
        <v>4.88</v>
      </c>
      <c r="F63" s="36">
        <v>100</v>
      </c>
      <c r="G63" s="41">
        <v>488</v>
      </c>
    </row>
    <row r="64" spans="1:7" ht="12.75">
      <c r="A64" s="102"/>
      <c r="B64" s="49"/>
      <c r="C64" s="52"/>
      <c r="D64" s="37" t="s">
        <v>149</v>
      </c>
      <c r="E64" s="36">
        <v>2.75</v>
      </c>
      <c r="F64" s="36">
        <v>100</v>
      </c>
      <c r="G64" s="41">
        <v>275</v>
      </c>
    </row>
    <row r="65" spans="1:7" ht="12.75">
      <c r="A65" s="102"/>
      <c r="B65" s="49"/>
      <c r="C65" s="50" t="s">
        <v>72</v>
      </c>
      <c r="D65" s="37" t="s">
        <v>73</v>
      </c>
      <c r="E65" s="36">
        <v>2.95</v>
      </c>
      <c r="F65" s="36">
        <v>10678</v>
      </c>
      <c r="G65" s="41">
        <v>31500</v>
      </c>
    </row>
    <row r="66" spans="1:7" ht="12.75">
      <c r="A66" s="102"/>
      <c r="B66" s="49"/>
      <c r="C66" s="51"/>
      <c r="D66" s="37" t="s">
        <v>74</v>
      </c>
      <c r="E66" s="36">
        <v>60</v>
      </c>
      <c r="F66" s="36">
        <v>145</v>
      </c>
      <c r="G66" s="41">
        <v>8700</v>
      </c>
    </row>
    <row r="67" spans="1:7" ht="12.75">
      <c r="A67" s="102"/>
      <c r="B67" s="49"/>
      <c r="C67" s="51"/>
      <c r="D67" s="37" t="s">
        <v>75</v>
      </c>
      <c r="E67" s="36">
        <v>65</v>
      </c>
      <c r="F67" s="36">
        <v>140</v>
      </c>
      <c r="G67" s="41">
        <v>9100</v>
      </c>
    </row>
    <row r="68" spans="1:7" ht="12.75">
      <c r="A68" s="102"/>
      <c r="B68" s="49"/>
      <c r="C68" s="51"/>
      <c r="D68" s="37" t="s">
        <v>76</v>
      </c>
      <c r="E68" s="36">
        <v>46.3</v>
      </c>
      <c r="F68" s="36">
        <v>132</v>
      </c>
      <c r="G68" s="41">
        <v>6111.6</v>
      </c>
    </row>
    <row r="69" spans="1:7" ht="12.75">
      <c r="A69" s="102"/>
      <c r="B69" s="49"/>
      <c r="C69" s="51"/>
      <c r="D69" s="37" t="s">
        <v>77</v>
      </c>
      <c r="E69" s="36">
        <v>31.85</v>
      </c>
      <c r="F69" s="36">
        <v>72</v>
      </c>
      <c r="G69" s="41">
        <v>2293.2</v>
      </c>
    </row>
    <row r="70" spans="1:7" ht="12.75">
      <c r="A70" s="102"/>
      <c r="B70" s="49"/>
      <c r="C70" s="51"/>
      <c r="D70" s="37" t="s">
        <v>78</v>
      </c>
      <c r="E70" s="36">
        <v>320</v>
      </c>
      <c r="F70" s="36">
        <v>0.48</v>
      </c>
      <c r="G70" s="41">
        <v>153.6</v>
      </c>
    </row>
    <row r="71" spans="1:7" ht="12.75">
      <c r="A71" s="102"/>
      <c r="B71" s="49"/>
      <c r="C71" s="51"/>
      <c r="D71" s="37" t="s">
        <v>79</v>
      </c>
      <c r="E71" s="36">
        <v>260</v>
      </c>
      <c r="F71" s="36">
        <v>0.5</v>
      </c>
      <c r="G71" s="41">
        <v>130</v>
      </c>
    </row>
    <row r="72" spans="1:7" ht="12.75">
      <c r="A72" s="102"/>
      <c r="B72" s="49"/>
      <c r="C72" s="51"/>
      <c r="D72" s="37" t="s">
        <v>80</v>
      </c>
      <c r="E72" s="36">
        <v>8.5</v>
      </c>
      <c r="F72" s="36">
        <v>48.425</v>
      </c>
      <c r="G72" s="41">
        <v>411.6</v>
      </c>
    </row>
    <row r="73" spans="1:7" ht="12.75">
      <c r="A73" s="102"/>
      <c r="B73" s="49"/>
      <c r="C73" s="51"/>
      <c r="D73" s="37" t="s">
        <v>150</v>
      </c>
      <c r="E73" s="36">
        <v>42</v>
      </c>
      <c r="F73" s="36">
        <v>357.14</v>
      </c>
      <c r="G73" s="41">
        <v>15000</v>
      </c>
    </row>
    <row r="74" spans="1:7" ht="12.75">
      <c r="A74" s="102"/>
      <c r="B74" s="49"/>
      <c r="C74" s="52"/>
      <c r="D74" s="37" t="s">
        <v>151</v>
      </c>
      <c r="E74" s="36">
        <v>23</v>
      </c>
      <c r="F74" s="36">
        <v>395.65</v>
      </c>
      <c r="G74" s="41">
        <v>9100</v>
      </c>
    </row>
    <row r="75" spans="1:7" ht="12.75">
      <c r="A75" s="102"/>
      <c r="B75" s="49"/>
      <c r="C75" s="50" t="s">
        <v>81</v>
      </c>
      <c r="D75" s="37" t="s">
        <v>82</v>
      </c>
      <c r="E75" s="36">
        <v>49.5</v>
      </c>
      <c r="F75" s="36">
        <v>50</v>
      </c>
      <c r="G75" s="41">
        <v>2475</v>
      </c>
    </row>
    <row r="76" spans="1:7" ht="12.75">
      <c r="A76" s="102"/>
      <c r="B76" s="49"/>
      <c r="C76" s="51"/>
      <c r="D76" s="37" t="s">
        <v>83</v>
      </c>
      <c r="E76" s="36">
        <v>188</v>
      </c>
      <c r="F76" s="36">
        <v>15</v>
      </c>
      <c r="G76" s="41">
        <v>2820</v>
      </c>
    </row>
    <row r="77" spans="1:7" ht="12.75">
      <c r="A77" s="102"/>
      <c r="B77" s="49"/>
      <c r="C77" s="51"/>
      <c r="D77" s="37" t="s">
        <v>84</v>
      </c>
      <c r="E77" s="36">
        <v>69</v>
      </c>
      <c r="F77" s="36">
        <v>144.93</v>
      </c>
      <c r="G77" s="41">
        <v>10000</v>
      </c>
    </row>
    <row r="78" spans="1:7" ht="12.75">
      <c r="A78" s="102"/>
      <c r="B78" s="49"/>
      <c r="C78" s="51"/>
      <c r="D78" s="37" t="s">
        <v>85</v>
      </c>
      <c r="E78" s="36">
        <v>42</v>
      </c>
      <c r="F78" s="36">
        <v>140</v>
      </c>
      <c r="G78" s="41">
        <v>5880</v>
      </c>
    </row>
    <row r="79" spans="1:7" ht="12.75">
      <c r="A79" s="102"/>
      <c r="B79" s="49"/>
      <c r="C79" s="51"/>
      <c r="D79" s="37" t="s">
        <v>86</v>
      </c>
      <c r="E79" s="36">
        <v>48</v>
      </c>
      <c r="F79" s="36">
        <v>128.23</v>
      </c>
      <c r="G79" s="41">
        <v>6155</v>
      </c>
    </row>
    <row r="80" spans="1:7" ht="12.75">
      <c r="A80" s="102"/>
      <c r="B80" s="49"/>
      <c r="C80" s="51"/>
      <c r="D80" s="37" t="s">
        <v>87</v>
      </c>
      <c r="E80" s="36">
        <v>38</v>
      </c>
      <c r="F80" s="36">
        <v>110</v>
      </c>
      <c r="G80" s="41">
        <v>4180</v>
      </c>
    </row>
    <row r="81" spans="1:7" ht="12.75">
      <c r="A81" s="102"/>
      <c r="B81" s="49"/>
      <c r="C81" s="51"/>
      <c r="D81" s="37" t="s">
        <v>88</v>
      </c>
      <c r="E81" s="36">
        <v>59.95</v>
      </c>
      <c r="F81" s="36">
        <v>316.93</v>
      </c>
      <c r="G81" s="41">
        <v>19000</v>
      </c>
    </row>
    <row r="82" spans="1:7" ht="12.75">
      <c r="A82" s="102"/>
      <c r="B82" s="49"/>
      <c r="C82" s="51"/>
      <c r="D82" s="37" t="s">
        <v>89</v>
      </c>
      <c r="E82" s="36">
        <v>41.5</v>
      </c>
      <c r="F82" s="36">
        <v>100</v>
      </c>
      <c r="G82" s="41">
        <v>4150</v>
      </c>
    </row>
    <row r="83" spans="1:7" ht="12.75">
      <c r="A83" s="102"/>
      <c r="B83" s="49"/>
      <c r="C83" s="51"/>
      <c r="D83" s="37" t="s">
        <v>90</v>
      </c>
      <c r="E83" s="36">
        <v>13.5</v>
      </c>
      <c r="F83" s="36">
        <v>250</v>
      </c>
      <c r="G83" s="41">
        <v>3375</v>
      </c>
    </row>
    <row r="84" spans="1:7" ht="12.75">
      <c r="A84" s="102"/>
      <c r="B84" s="49"/>
      <c r="C84" s="51"/>
      <c r="D84" s="37" t="s">
        <v>91</v>
      </c>
      <c r="E84" s="36">
        <v>13.5</v>
      </c>
      <c r="F84" s="36">
        <v>300</v>
      </c>
      <c r="G84" s="41">
        <v>4050</v>
      </c>
    </row>
    <row r="85" spans="1:7" ht="12.75">
      <c r="A85" s="102"/>
      <c r="B85" s="49"/>
      <c r="C85" s="51"/>
      <c r="D85" s="37" t="s">
        <v>92</v>
      </c>
      <c r="E85" s="36">
        <v>16.7</v>
      </c>
      <c r="F85" s="36">
        <v>350</v>
      </c>
      <c r="G85" s="41">
        <v>5845</v>
      </c>
    </row>
    <row r="86" spans="1:7" ht="12.75">
      <c r="A86" s="102"/>
      <c r="B86" s="49"/>
      <c r="C86" s="51"/>
      <c r="D86" s="37" t="s">
        <v>93</v>
      </c>
      <c r="E86" s="36">
        <v>13.5</v>
      </c>
      <c r="F86" s="36">
        <v>200</v>
      </c>
      <c r="G86" s="41">
        <v>2700</v>
      </c>
    </row>
    <row r="87" spans="1:7" ht="12.75">
      <c r="A87" s="102"/>
      <c r="B87" s="49"/>
      <c r="C87" s="51"/>
      <c r="D87" s="37" t="s">
        <v>94</v>
      </c>
      <c r="E87" s="36">
        <v>12</v>
      </c>
      <c r="F87" s="36">
        <v>250</v>
      </c>
      <c r="G87" s="41">
        <v>3000</v>
      </c>
    </row>
    <row r="88" spans="1:7" ht="12.75">
      <c r="A88" s="102"/>
      <c r="B88" s="49"/>
      <c r="C88" s="51"/>
      <c r="D88" s="37" t="s">
        <v>95</v>
      </c>
      <c r="E88" s="36">
        <v>18</v>
      </c>
      <c r="F88" s="36">
        <v>200</v>
      </c>
      <c r="G88" s="41">
        <v>3600</v>
      </c>
    </row>
    <row r="89" spans="1:7" ht="12.75">
      <c r="A89" s="102"/>
      <c r="B89" s="49"/>
      <c r="C89" s="51"/>
      <c r="D89" s="37" t="s">
        <v>96</v>
      </c>
      <c r="E89" s="36">
        <v>14</v>
      </c>
      <c r="F89" s="36">
        <v>150</v>
      </c>
      <c r="G89" s="41">
        <v>2100</v>
      </c>
    </row>
    <row r="90" spans="1:7" ht="12.75">
      <c r="A90" s="102"/>
      <c r="B90" s="49"/>
      <c r="C90" s="51"/>
      <c r="D90" s="37" t="s">
        <v>97</v>
      </c>
      <c r="E90" s="36">
        <v>26</v>
      </c>
      <c r="F90" s="36">
        <v>300</v>
      </c>
      <c r="G90" s="41">
        <v>7800</v>
      </c>
    </row>
    <row r="91" spans="1:7" ht="12.75">
      <c r="A91" s="102"/>
      <c r="B91" s="49"/>
      <c r="C91" s="51"/>
      <c r="D91" s="37" t="s">
        <v>98</v>
      </c>
      <c r="E91" s="36">
        <v>12.7</v>
      </c>
      <c r="F91" s="36">
        <v>1750</v>
      </c>
      <c r="G91" s="41">
        <v>22225</v>
      </c>
    </row>
    <row r="92" spans="1:7" ht="12.75">
      <c r="A92" s="102"/>
      <c r="B92" s="49"/>
      <c r="C92" s="51"/>
      <c r="D92" s="37" t="s">
        <v>99</v>
      </c>
      <c r="E92" s="36">
        <v>14.5</v>
      </c>
      <c r="F92" s="36">
        <v>570</v>
      </c>
      <c r="G92" s="41">
        <v>8265</v>
      </c>
    </row>
    <row r="93" spans="1:7" ht="12.75">
      <c r="A93" s="102"/>
      <c r="B93" s="49"/>
      <c r="C93" s="51"/>
      <c r="D93" s="37" t="s">
        <v>100</v>
      </c>
      <c r="E93" s="36">
        <v>14.51</v>
      </c>
      <c r="F93" s="36">
        <v>326.33</v>
      </c>
      <c r="G93" s="41">
        <v>4735</v>
      </c>
    </row>
    <row r="94" spans="1:7" ht="12.75">
      <c r="A94" s="102"/>
      <c r="B94" s="49"/>
      <c r="C94" s="51"/>
      <c r="D94" s="37" t="s">
        <v>101</v>
      </c>
      <c r="E94" s="36">
        <v>36</v>
      </c>
      <c r="F94" s="36">
        <v>50</v>
      </c>
      <c r="G94" s="41">
        <v>1800</v>
      </c>
    </row>
    <row r="95" spans="1:7" ht="12.75">
      <c r="A95" s="102"/>
      <c r="B95" s="49"/>
      <c r="C95" s="51"/>
      <c r="D95" s="37" t="s">
        <v>102</v>
      </c>
      <c r="E95" s="36">
        <v>29.5</v>
      </c>
      <c r="F95" s="36">
        <v>67.97</v>
      </c>
      <c r="G95" s="41">
        <v>2005</v>
      </c>
    </row>
    <row r="96" spans="1:7" ht="12.75">
      <c r="A96" s="102"/>
      <c r="B96" s="49"/>
      <c r="C96" s="51"/>
      <c r="D96" s="37" t="s">
        <v>103</v>
      </c>
      <c r="E96" s="36">
        <v>15.95</v>
      </c>
      <c r="F96" s="36">
        <v>683.39</v>
      </c>
      <c r="G96" s="41">
        <v>10900</v>
      </c>
    </row>
    <row r="97" spans="1:7" ht="12.75">
      <c r="A97" s="102"/>
      <c r="B97" s="49"/>
      <c r="C97" s="52"/>
      <c r="D97" s="37" t="s">
        <v>104</v>
      </c>
      <c r="E97" s="36">
        <v>24.5</v>
      </c>
      <c r="F97" s="36">
        <v>120</v>
      </c>
      <c r="G97" s="41">
        <v>2940</v>
      </c>
    </row>
    <row r="98" spans="1:7" ht="12.75">
      <c r="A98" s="102"/>
      <c r="B98" s="49"/>
      <c r="C98" s="50" t="s">
        <v>105</v>
      </c>
      <c r="D98" s="37" t="s">
        <v>106</v>
      </c>
      <c r="E98" s="36">
        <v>8</v>
      </c>
      <c r="F98" s="36">
        <v>944.5</v>
      </c>
      <c r="G98" s="41">
        <v>7556</v>
      </c>
    </row>
    <row r="99" spans="1:7" ht="12.75">
      <c r="A99" s="102"/>
      <c r="B99" s="49"/>
      <c r="C99" s="51"/>
      <c r="D99" s="37" t="s">
        <v>107</v>
      </c>
      <c r="E99" s="36">
        <v>8</v>
      </c>
      <c r="F99" s="36">
        <v>609</v>
      </c>
      <c r="G99" s="41">
        <v>4872</v>
      </c>
    </row>
    <row r="100" spans="1:7" ht="12.75">
      <c r="A100" s="102"/>
      <c r="B100" s="49"/>
      <c r="C100" s="51"/>
      <c r="D100" s="37" t="s">
        <v>108</v>
      </c>
      <c r="E100" s="36">
        <v>8</v>
      </c>
      <c r="F100" s="36">
        <v>619</v>
      </c>
      <c r="G100" s="41">
        <v>4952</v>
      </c>
    </row>
    <row r="101" spans="1:7" ht="12.75">
      <c r="A101" s="102"/>
      <c r="B101" s="49"/>
      <c r="C101" s="51"/>
      <c r="D101" s="37" t="s">
        <v>109</v>
      </c>
      <c r="E101" s="36">
        <v>9</v>
      </c>
      <c r="F101" s="36">
        <v>600</v>
      </c>
      <c r="G101" s="41">
        <v>5400</v>
      </c>
    </row>
    <row r="102" spans="1:7" ht="12.75">
      <c r="A102" s="102"/>
      <c r="B102" s="49"/>
      <c r="C102" s="51"/>
      <c r="D102" s="37" t="s">
        <v>110</v>
      </c>
      <c r="E102" s="36">
        <v>70</v>
      </c>
      <c r="F102" s="36">
        <v>46</v>
      </c>
      <c r="G102" s="41">
        <v>3220</v>
      </c>
    </row>
    <row r="103" spans="1:7" ht="12.75">
      <c r="A103" s="102"/>
      <c r="B103" s="49"/>
      <c r="C103" s="51"/>
      <c r="D103" s="37" t="s">
        <v>111</v>
      </c>
      <c r="E103" s="36">
        <v>9.2</v>
      </c>
      <c r="F103" s="36">
        <v>2646.74</v>
      </c>
      <c r="G103" s="41">
        <v>24350</v>
      </c>
    </row>
    <row r="104" spans="1:7" ht="12.75">
      <c r="A104" s="102"/>
      <c r="B104" s="49"/>
      <c r="C104" s="51"/>
      <c r="D104" s="37" t="s">
        <v>112</v>
      </c>
      <c r="E104" s="36">
        <v>65</v>
      </c>
      <c r="F104" s="36">
        <v>30</v>
      </c>
      <c r="G104" s="41">
        <v>1950</v>
      </c>
    </row>
    <row r="105" spans="1:7" ht="12.75">
      <c r="A105" s="102"/>
      <c r="B105" s="49"/>
      <c r="C105" s="52"/>
      <c r="D105" s="37" t="s">
        <v>113</v>
      </c>
      <c r="E105" s="36">
        <v>17</v>
      </c>
      <c r="F105" s="36">
        <v>100</v>
      </c>
      <c r="G105" s="41">
        <v>1700</v>
      </c>
    </row>
    <row r="106" spans="1:7" ht="12.75">
      <c r="A106" s="102"/>
      <c r="B106" s="49"/>
      <c r="C106" s="50" t="s">
        <v>114</v>
      </c>
      <c r="D106" s="37" t="s">
        <v>115</v>
      </c>
      <c r="E106" s="36">
        <v>54</v>
      </c>
      <c r="F106" s="36">
        <v>498.15</v>
      </c>
      <c r="G106" s="41">
        <v>26900</v>
      </c>
    </row>
    <row r="107" spans="1:7" ht="12.75">
      <c r="A107" s="102"/>
      <c r="B107" s="49"/>
      <c r="C107" s="52"/>
      <c r="D107" s="37" t="s">
        <v>152</v>
      </c>
      <c r="E107" s="36">
        <v>82</v>
      </c>
      <c r="F107" s="36">
        <v>50</v>
      </c>
      <c r="G107" s="41">
        <v>4100</v>
      </c>
    </row>
    <row r="108" spans="1:7" ht="12.75">
      <c r="A108" s="102"/>
      <c r="B108" s="49"/>
      <c r="C108" s="50" t="s">
        <v>116</v>
      </c>
      <c r="D108" s="37" t="s">
        <v>117</v>
      </c>
      <c r="E108" s="36">
        <v>70</v>
      </c>
      <c r="F108" s="36">
        <v>100</v>
      </c>
      <c r="G108" s="41">
        <v>7000</v>
      </c>
    </row>
    <row r="109" spans="1:7" ht="12.75">
      <c r="A109" s="102"/>
      <c r="B109" s="49"/>
      <c r="C109" s="51"/>
      <c r="D109" s="37" t="s">
        <v>118</v>
      </c>
      <c r="E109" s="36">
        <v>71</v>
      </c>
      <c r="F109" s="36">
        <v>135.92</v>
      </c>
      <c r="G109" s="41">
        <v>9650</v>
      </c>
    </row>
    <row r="110" spans="1:7" ht="12.75">
      <c r="A110" s="102"/>
      <c r="B110" s="49"/>
      <c r="C110" s="52"/>
      <c r="D110" s="37" t="s">
        <v>119</v>
      </c>
      <c r="E110" s="36">
        <v>52</v>
      </c>
      <c r="F110" s="36">
        <v>218.27</v>
      </c>
      <c r="G110" s="41">
        <v>11350</v>
      </c>
    </row>
    <row r="111" spans="1:7" ht="14.25" customHeight="1">
      <c r="A111" s="102"/>
      <c r="B111" s="49"/>
      <c r="C111" s="50" t="s">
        <v>153</v>
      </c>
      <c r="D111" s="37" t="s">
        <v>120</v>
      </c>
      <c r="E111" s="36">
        <v>85.99</v>
      </c>
      <c r="F111" s="36">
        <v>50</v>
      </c>
      <c r="G111" s="41">
        <v>4299.5</v>
      </c>
    </row>
    <row r="112" spans="1:7" ht="13.5" thickBot="1">
      <c r="A112" s="102"/>
      <c r="B112" s="83"/>
      <c r="C112" s="81"/>
      <c r="D112" s="45" t="s">
        <v>121</v>
      </c>
      <c r="E112" s="46">
        <v>24</v>
      </c>
      <c r="F112" s="46">
        <v>375</v>
      </c>
      <c r="G112" s="47">
        <v>9000</v>
      </c>
    </row>
    <row r="113" spans="1:7" ht="13.5" thickBot="1">
      <c r="A113" s="76"/>
      <c r="B113" s="77"/>
      <c r="C113" s="75" t="s">
        <v>11</v>
      </c>
      <c r="D113" s="78"/>
      <c r="E113" s="75"/>
      <c r="F113" s="75"/>
      <c r="G113" s="79">
        <v>1365281.61</v>
      </c>
    </row>
    <row r="114" spans="1:7" ht="12.75" customHeight="1">
      <c r="A114" s="56">
        <v>1</v>
      </c>
      <c r="B114" s="84" t="s">
        <v>155</v>
      </c>
      <c r="C114" s="87" t="s">
        <v>156</v>
      </c>
      <c r="D114" s="62" t="s">
        <v>157</v>
      </c>
      <c r="E114" s="89">
        <v>0.09</v>
      </c>
      <c r="F114" s="90">
        <v>59233</v>
      </c>
      <c r="G114" s="91">
        <v>4915.89</v>
      </c>
    </row>
    <row r="115" spans="1:7" ht="11.25" customHeight="1">
      <c r="A115" s="57">
        <v>2</v>
      </c>
      <c r="B115" s="85"/>
      <c r="C115" s="88"/>
      <c r="D115" s="59" t="s">
        <v>158</v>
      </c>
      <c r="E115" s="92">
        <v>1.54</v>
      </c>
      <c r="F115" s="93">
        <v>38180</v>
      </c>
      <c r="G115" s="94">
        <v>58471.29</v>
      </c>
    </row>
    <row r="116" spans="1:7" ht="15.75" customHeight="1">
      <c r="A116" s="57">
        <v>3</v>
      </c>
      <c r="B116" s="85"/>
      <c r="C116" s="59" t="s">
        <v>159</v>
      </c>
      <c r="D116" s="59" t="s">
        <v>160</v>
      </c>
      <c r="E116" s="92">
        <v>2.31</v>
      </c>
      <c r="F116" s="93">
        <v>18691</v>
      </c>
      <c r="G116" s="94">
        <v>43177.82</v>
      </c>
    </row>
    <row r="117" spans="1:7" ht="24" customHeight="1" thickBot="1">
      <c r="A117" s="58">
        <v>4</v>
      </c>
      <c r="B117" s="86"/>
      <c r="C117" s="60" t="s">
        <v>17</v>
      </c>
      <c r="D117" s="60" t="s">
        <v>161</v>
      </c>
      <c r="E117" s="95">
        <v>1897.06</v>
      </c>
      <c r="F117" s="96">
        <v>12.6112</v>
      </c>
      <c r="G117" s="70">
        <v>23926</v>
      </c>
    </row>
    <row r="118" spans="1:7" ht="13.5" thickBot="1">
      <c r="A118" s="63"/>
      <c r="B118" s="99"/>
      <c r="C118" s="99" t="s">
        <v>11</v>
      </c>
      <c r="D118" s="99"/>
      <c r="E118" s="100"/>
      <c r="F118" s="99"/>
      <c r="G118" s="101">
        <v>130491</v>
      </c>
    </row>
    <row r="119" spans="1:7" ht="10.5" customHeight="1">
      <c r="A119" s="4"/>
      <c r="B119" s="117" t="s">
        <v>7</v>
      </c>
      <c r="C119" s="110" t="s">
        <v>8</v>
      </c>
      <c r="D119" s="23" t="s">
        <v>9</v>
      </c>
      <c r="E119" s="24">
        <v>17.0571</v>
      </c>
      <c r="F119" s="24">
        <v>23.8</v>
      </c>
      <c r="G119" s="25">
        <f aca="true" t="shared" si="0" ref="G119:G246">F119*E119</f>
        <v>405.95898</v>
      </c>
    </row>
    <row r="120" spans="1:7" ht="12.75">
      <c r="A120" s="102"/>
      <c r="B120" s="118"/>
      <c r="C120" s="111"/>
      <c r="D120" s="26" t="s">
        <v>10</v>
      </c>
      <c r="E120" s="27">
        <v>16.575</v>
      </c>
      <c r="F120" s="27">
        <v>16.8</v>
      </c>
      <c r="G120" s="28">
        <f t="shared" si="0"/>
        <v>278.46</v>
      </c>
    </row>
    <row r="121" spans="1:7" ht="12.75">
      <c r="A121" s="102"/>
      <c r="B121" s="118"/>
      <c r="C121" s="111"/>
      <c r="D121" s="29" t="s">
        <v>162</v>
      </c>
      <c r="E121" s="31">
        <v>65</v>
      </c>
      <c r="F121" s="31">
        <v>1</v>
      </c>
      <c r="G121" s="28">
        <f t="shared" si="0"/>
        <v>65</v>
      </c>
    </row>
    <row r="122" spans="1:7" ht="12.75">
      <c r="A122" s="102"/>
      <c r="B122" s="118"/>
      <c r="C122" s="111"/>
      <c r="D122" s="29" t="s">
        <v>163</v>
      </c>
      <c r="E122" s="31">
        <v>27</v>
      </c>
      <c r="F122" s="31">
        <v>1</v>
      </c>
      <c r="G122" s="28">
        <f t="shared" si="0"/>
        <v>27</v>
      </c>
    </row>
    <row r="123" spans="1:7" ht="12.75">
      <c r="A123" s="102"/>
      <c r="B123" s="118"/>
      <c r="C123" s="111"/>
      <c r="D123" s="29" t="s">
        <v>164</v>
      </c>
      <c r="E123" s="31">
        <v>12</v>
      </c>
      <c r="F123" s="31">
        <v>1</v>
      </c>
      <c r="G123" s="28">
        <f t="shared" si="0"/>
        <v>12</v>
      </c>
    </row>
    <row r="124" spans="1:7" ht="12.75">
      <c r="A124" s="102"/>
      <c r="B124" s="118"/>
      <c r="C124" s="111"/>
      <c r="D124" s="29" t="s">
        <v>165</v>
      </c>
      <c r="E124" s="31">
        <v>2150</v>
      </c>
      <c r="F124" s="31">
        <v>1</v>
      </c>
      <c r="G124" s="28">
        <f t="shared" si="0"/>
        <v>2150</v>
      </c>
    </row>
    <row r="125" spans="1:7" ht="12.75">
      <c r="A125" s="102"/>
      <c r="B125" s="118"/>
      <c r="C125" s="111"/>
      <c r="D125" s="29" t="s">
        <v>166</v>
      </c>
      <c r="E125" s="31">
        <v>14</v>
      </c>
      <c r="F125" s="31">
        <v>2</v>
      </c>
      <c r="G125" s="28">
        <f t="shared" si="0"/>
        <v>28</v>
      </c>
    </row>
    <row r="126" spans="1:7" ht="12.75">
      <c r="A126" s="102"/>
      <c r="B126" s="118"/>
      <c r="C126" s="111"/>
      <c r="D126" s="29" t="s">
        <v>167</v>
      </c>
      <c r="E126" s="31">
        <v>12</v>
      </c>
      <c r="F126" s="31">
        <v>1</v>
      </c>
      <c r="G126" s="28">
        <f t="shared" si="0"/>
        <v>12</v>
      </c>
    </row>
    <row r="127" spans="1:7" ht="12.75">
      <c r="A127" s="102"/>
      <c r="B127" s="118"/>
      <c r="C127" s="111"/>
      <c r="D127" s="29" t="s">
        <v>168</v>
      </c>
      <c r="E127" s="31">
        <v>96</v>
      </c>
      <c r="F127" s="31">
        <v>1</v>
      </c>
      <c r="G127" s="28">
        <f t="shared" si="0"/>
        <v>96</v>
      </c>
    </row>
    <row r="128" spans="1:7" ht="12.75">
      <c r="A128" s="102"/>
      <c r="B128" s="118"/>
      <c r="C128" s="112"/>
      <c r="D128" s="29" t="s">
        <v>169</v>
      </c>
      <c r="E128" s="31">
        <v>12</v>
      </c>
      <c r="F128" s="31">
        <v>1</v>
      </c>
      <c r="G128" s="28">
        <f t="shared" si="0"/>
        <v>12</v>
      </c>
    </row>
    <row r="129" spans="1:7" ht="12.75">
      <c r="A129" s="102"/>
      <c r="B129" s="118"/>
      <c r="C129" s="113" t="s">
        <v>170</v>
      </c>
      <c r="D129" s="29" t="s">
        <v>171</v>
      </c>
      <c r="E129" s="31">
        <v>40</v>
      </c>
      <c r="F129" s="31">
        <v>1</v>
      </c>
      <c r="G129" s="28">
        <f t="shared" si="0"/>
        <v>40</v>
      </c>
    </row>
    <row r="130" spans="1:7" ht="12.75">
      <c r="A130" s="102"/>
      <c r="B130" s="118"/>
      <c r="C130" s="114"/>
      <c r="D130" s="32" t="s">
        <v>172</v>
      </c>
      <c r="E130" s="31">
        <v>38</v>
      </c>
      <c r="F130" s="31">
        <v>1</v>
      </c>
      <c r="G130" s="28">
        <f t="shared" si="0"/>
        <v>38</v>
      </c>
    </row>
    <row r="131" spans="1:7" ht="12.75">
      <c r="A131" s="102"/>
      <c r="B131" s="118"/>
      <c r="C131" s="114"/>
      <c r="D131" s="29" t="s">
        <v>173</v>
      </c>
      <c r="E131" s="31">
        <v>10</v>
      </c>
      <c r="F131" s="31">
        <v>1</v>
      </c>
      <c r="G131" s="28">
        <f t="shared" si="0"/>
        <v>10</v>
      </c>
    </row>
    <row r="132" spans="1:7" ht="12.75">
      <c r="A132" s="102"/>
      <c r="B132" s="118"/>
      <c r="C132" s="114"/>
      <c r="D132" s="29" t="s">
        <v>174</v>
      </c>
      <c r="E132" s="31">
        <v>3</v>
      </c>
      <c r="F132" s="31">
        <v>20</v>
      </c>
      <c r="G132" s="28">
        <f t="shared" si="0"/>
        <v>60</v>
      </c>
    </row>
    <row r="133" spans="1:7" ht="12.75">
      <c r="A133" s="102"/>
      <c r="B133" s="118"/>
      <c r="C133" s="114"/>
      <c r="D133" s="29" t="s">
        <v>175</v>
      </c>
      <c r="E133" s="31">
        <v>2</v>
      </c>
      <c r="F133" s="31">
        <v>20</v>
      </c>
      <c r="G133" s="28">
        <f t="shared" si="0"/>
        <v>40</v>
      </c>
    </row>
    <row r="134" spans="1:7" ht="12.75">
      <c r="A134" s="102"/>
      <c r="B134" s="118"/>
      <c r="C134" s="114"/>
      <c r="D134" s="29" t="s">
        <v>176</v>
      </c>
      <c r="E134" s="31">
        <v>15</v>
      </c>
      <c r="F134" s="31">
        <v>2</v>
      </c>
      <c r="G134" s="28">
        <f t="shared" si="0"/>
        <v>30</v>
      </c>
    </row>
    <row r="135" spans="1:7" ht="12.75">
      <c r="A135" s="102"/>
      <c r="B135" s="118"/>
      <c r="C135" s="114"/>
      <c r="D135" s="29" t="s">
        <v>176</v>
      </c>
      <c r="E135" s="31">
        <v>18</v>
      </c>
      <c r="F135" s="31">
        <v>4</v>
      </c>
      <c r="G135" s="28">
        <f t="shared" si="0"/>
        <v>72</v>
      </c>
    </row>
    <row r="136" spans="1:7" ht="12.75">
      <c r="A136" s="102"/>
      <c r="B136" s="118"/>
      <c r="C136" s="114"/>
      <c r="D136" s="29" t="s">
        <v>177</v>
      </c>
      <c r="E136" s="31">
        <v>5</v>
      </c>
      <c r="F136" s="31">
        <v>6</v>
      </c>
      <c r="G136" s="28">
        <f t="shared" si="0"/>
        <v>30</v>
      </c>
    </row>
    <row r="137" spans="1:7" ht="12.75">
      <c r="A137" s="102"/>
      <c r="B137" s="118"/>
      <c r="C137" s="114"/>
      <c r="D137" s="29" t="s">
        <v>178</v>
      </c>
      <c r="E137" s="31">
        <v>100</v>
      </c>
      <c r="F137" s="31">
        <v>1</v>
      </c>
      <c r="G137" s="28">
        <f t="shared" si="0"/>
        <v>100</v>
      </c>
    </row>
    <row r="138" spans="1:7" ht="12.75">
      <c r="A138" s="102"/>
      <c r="B138" s="118"/>
      <c r="C138" s="114"/>
      <c r="D138" s="29" t="s">
        <v>165</v>
      </c>
      <c r="E138" s="31">
        <v>1600</v>
      </c>
      <c r="F138" s="31">
        <v>1</v>
      </c>
      <c r="G138" s="28">
        <f t="shared" si="0"/>
        <v>1600</v>
      </c>
    </row>
    <row r="139" spans="1:7" ht="12.75">
      <c r="A139" s="102"/>
      <c r="B139" s="118"/>
      <c r="C139" s="114"/>
      <c r="D139" s="29" t="s">
        <v>179</v>
      </c>
      <c r="E139" s="31">
        <v>375</v>
      </c>
      <c r="F139" s="31">
        <v>1</v>
      </c>
      <c r="G139" s="28">
        <f t="shared" si="0"/>
        <v>375</v>
      </c>
    </row>
    <row r="140" spans="1:7" ht="12.75">
      <c r="A140" s="102"/>
      <c r="B140" s="118"/>
      <c r="C140" s="114"/>
      <c r="D140" s="29" t="s">
        <v>180</v>
      </c>
      <c r="E140" s="31">
        <v>85</v>
      </c>
      <c r="F140" s="31">
        <v>2</v>
      </c>
      <c r="G140" s="33">
        <f t="shared" si="0"/>
        <v>170</v>
      </c>
    </row>
    <row r="141" spans="1:7" ht="12.75">
      <c r="A141" s="102"/>
      <c r="B141" s="118"/>
      <c r="C141" s="114"/>
      <c r="D141" s="29" t="s">
        <v>181</v>
      </c>
      <c r="E141" s="31">
        <v>35</v>
      </c>
      <c r="F141" s="31">
        <v>6</v>
      </c>
      <c r="G141" s="33">
        <f t="shared" si="0"/>
        <v>210</v>
      </c>
    </row>
    <row r="142" spans="1:7" ht="12.75">
      <c r="A142" s="102"/>
      <c r="B142" s="118"/>
      <c r="C142" s="114"/>
      <c r="D142" s="29" t="s">
        <v>181</v>
      </c>
      <c r="E142" s="31">
        <v>56</v>
      </c>
      <c r="F142" s="31">
        <v>1</v>
      </c>
      <c r="G142" s="33">
        <f t="shared" si="0"/>
        <v>56</v>
      </c>
    </row>
    <row r="143" spans="1:7" ht="12.75">
      <c r="A143" s="102"/>
      <c r="B143" s="118"/>
      <c r="C143" s="114"/>
      <c r="D143" s="29" t="s">
        <v>181</v>
      </c>
      <c r="E143" s="31">
        <v>85</v>
      </c>
      <c r="F143" s="31">
        <v>3</v>
      </c>
      <c r="G143" s="33">
        <f t="shared" si="0"/>
        <v>255</v>
      </c>
    </row>
    <row r="144" spans="1:7" ht="12.75">
      <c r="A144" s="102"/>
      <c r="B144" s="118"/>
      <c r="C144" s="114"/>
      <c r="D144" s="29" t="s">
        <v>182</v>
      </c>
      <c r="E144" s="31">
        <v>105</v>
      </c>
      <c r="F144" s="31">
        <v>2</v>
      </c>
      <c r="G144" s="33">
        <f t="shared" si="0"/>
        <v>210</v>
      </c>
    </row>
    <row r="145" spans="1:7" ht="12.75">
      <c r="A145" s="102"/>
      <c r="B145" s="118"/>
      <c r="C145" s="114"/>
      <c r="D145" s="29" t="s">
        <v>183</v>
      </c>
      <c r="E145" s="31">
        <v>8</v>
      </c>
      <c r="F145" s="31">
        <v>2</v>
      </c>
      <c r="G145" s="33">
        <f t="shared" si="0"/>
        <v>16</v>
      </c>
    </row>
    <row r="146" spans="1:7" ht="12.75">
      <c r="A146" s="102"/>
      <c r="B146" s="118"/>
      <c r="C146" s="114"/>
      <c r="D146" s="29" t="s">
        <v>184</v>
      </c>
      <c r="E146" s="31">
        <v>68</v>
      </c>
      <c r="F146" s="31">
        <v>1</v>
      </c>
      <c r="G146" s="33">
        <f t="shared" si="0"/>
        <v>68</v>
      </c>
    </row>
    <row r="147" spans="1:7" ht="12.75">
      <c r="A147" s="102"/>
      <c r="B147" s="118"/>
      <c r="C147" s="114"/>
      <c r="D147" s="29" t="s">
        <v>182</v>
      </c>
      <c r="E147" s="31">
        <v>43</v>
      </c>
      <c r="F147" s="31">
        <v>1</v>
      </c>
      <c r="G147" s="33">
        <f t="shared" si="0"/>
        <v>43</v>
      </c>
    </row>
    <row r="148" spans="1:7" ht="12.75">
      <c r="A148" s="102"/>
      <c r="B148" s="118"/>
      <c r="C148" s="114"/>
      <c r="D148" s="29" t="s">
        <v>185</v>
      </c>
      <c r="E148" s="31">
        <v>70</v>
      </c>
      <c r="F148" s="31">
        <v>1</v>
      </c>
      <c r="G148" s="33">
        <f t="shared" si="0"/>
        <v>70</v>
      </c>
    </row>
    <row r="149" spans="1:7" ht="12.75">
      <c r="A149" s="102"/>
      <c r="B149" s="118"/>
      <c r="C149" s="114"/>
      <c r="D149" s="29" t="s">
        <v>182</v>
      </c>
      <c r="E149" s="31">
        <v>43</v>
      </c>
      <c r="F149" s="31">
        <v>2</v>
      </c>
      <c r="G149" s="33">
        <f t="shared" si="0"/>
        <v>86</v>
      </c>
    </row>
    <row r="150" spans="1:7" ht="12.75">
      <c r="A150" s="102"/>
      <c r="B150" s="118"/>
      <c r="C150" s="114"/>
      <c r="D150" s="29" t="s">
        <v>182</v>
      </c>
      <c r="E150" s="31">
        <v>42</v>
      </c>
      <c r="F150" s="31">
        <v>1</v>
      </c>
      <c r="G150" s="33">
        <f t="shared" si="0"/>
        <v>42</v>
      </c>
    </row>
    <row r="151" spans="1:7" ht="12.75">
      <c r="A151" s="102"/>
      <c r="B151" s="118"/>
      <c r="C151" s="114"/>
      <c r="D151" s="29" t="s">
        <v>181</v>
      </c>
      <c r="E151" s="31">
        <v>95</v>
      </c>
      <c r="F151" s="31">
        <v>2</v>
      </c>
      <c r="G151" s="33">
        <f t="shared" si="0"/>
        <v>190</v>
      </c>
    </row>
    <row r="152" spans="1:7" ht="12.75">
      <c r="A152" s="102"/>
      <c r="B152" s="118"/>
      <c r="C152" s="114"/>
      <c r="D152" s="29" t="s">
        <v>186</v>
      </c>
      <c r="E152" s="31">
        <v>120</v>
      </c>
      <c r="F152" s="31">
        <v>1</v>
      </c>
      <c r="G152" s="33">
        <f>F152*E152</f>
        <v>120</v>
      </c>
    </row>
    <row r="153" spans="1:7" ht="12.75">
      <c r="A153" s="102"/>
      <c r="B153" s="118"/>
      <c r="C153" s="114"/>
      <c r="D153" s="29" t="s">
        <v>187</v>
      </c>
      <c r="E153" s="31">
        <v>100</v>
      </c>
      <c r="F153" s="31">
        <v>1</v>
      </c>
      <c r="G153" s="33">
        <f t="shared" si="0"/>
        <v>100</v>
      </c>
    </row>
    <row r="154" spans="1:7" ht="12.75">
      <c r="A154" s="102"/>
      <c r="B154" s="118"/>
      <c r="C154" s="114"/>
      <c r="D154" s="29" t="s">
        <v>188</v>
      </c>
      <c r="E154" s="31">
        <v>58</v>
      </c>
      <c r="F154" s="31">
        <v>1</v>
      </c>
      <c r="G154" s="33">
        <f t="shared" si="0"/>
        <v>58</v>
      </c>
    </row>
    <row r="155" spans="1:7" ht="12.75">
      <c r="A155" s="102"/>
      <c r="B155" s="118"/>
      <c r="C155" s="114"/>
      <c r="D155" s="29" t="s">
        <v>189</v>
      </c>
      <c r="E155" s="31">
        <v>10</v>
      </c>
      <c r="F155" s="31">
        <v>3</v>
      </c>
      <c r="G155" s="33">
        <f t="shared" si="0"/>
        <v>30</v>
      </c>
    </row>
    <row r="156" spans="1:7" ht="12.75">
      <c r="A156" s="102"/>
      <c r="B156" s="118"/>
      <c r="C156" s="114"/>
      <c r="D156" s="29" t="s">
        <v>190</v>
      </c>
      <c r="E156" s="31">
        <v>80</v>
      </c>
      <c r="F156" s="31">
        <v>2</v>
      </c>
      <c r="G156" s="33">
        <f t="shared" si="0"/>
        <v>160</v>
      </c>
    </row>
    <row r="157" spans="1:7" ht="12.75">
      <c r="A157" s="102"/>
      <c r="B157" s="118"/>
      <c r="C157" s="114"/>
      <c r="D157" s="29" t="s">
        <v>191</v>
      </c>
      <c r="E157" s="31">
        <v>20</v>
      </c>
      <c r="F157" s="31">
        <v>1</v>
      </c>
      <c r="G157" s="33">
        <f t="shared" si="0"/>
        <v>20</v>
      </c>
    </row>
    <row r="158" spans="1:7" ht="12.75">
      <c r="A158" s="102"/>
      <c r="B158" s="118"/>
      <c r="C158" s="114"/>
      <c r="D158" s="29" t="s">
        <v>192</v>
      </c>
      <c r="E158" s="31">
        <v>7</v>
      </c>
      <c r="F158" s="31">
        <v>5</v>
      </c>
      <c r="G158" s="33">
        <f t="shared" si="0"/>
        <v>35</v>
      </c>
    </row>
    <row r="159" spans="1:7" ht="12.75">
      <c r="A159" s="102"/>
      <c r="B159" s="118"/>
      <c r="C159" s="114"/>
      <c r="D159" s="29" t="s">
        <v>193</v>
      </c>
      <c r="E159" s="31">
        <v>120</v>
      </c>
      <c r="F159" s="31">
        <v>2</v>
      </c>
      <c r="G159" s="33">
        <f t="shared" si="0"/>
        <v>240</v>
      </c>
    </row>
    <row r="160" spans="1:7" ht="12.75">
      <c r="A160" s="102"/>
      <c r="B160" s="118"/>
      <c r="C160" s="114"/>
      <c r="D160" s="29" t="s">
        <v>194</v>
      </c>
      <c r="E160" s="31">
        <v>25</v>
      </c>
      <c r="F160" s="31">
        <v>5</v>
      </c>
      <c r="G160" s="33">
        <f t="shared" si="0"/>
        <v>125</v>
      </c>
    </row>
    <row r="161" spans="1:7" ht="12.75">
      <c r="A161" s="102"/>
      <c r="B161" s="118"/>
      <c r="C161" s="114"/>
      <c r="D161" s="29" t="s">
        <v>195</v>
      </c>
      <c r="E161" s="31">
        <v>80</v>
      </c>
      <c r="F161" s="31">
        <v>1</v>
      </c>
      <c r="G161" s="33">
        <f t="shared" si="0"/>
        <v>80</v>
      </c>
    </row>
    <row r="162" spans="1:7" ht="12.75">
      <c r="A162" s="102"/>
      <c r="B162" s="118"/>
      <c r="C162" s="114"/>
      <c r="D162" s="29" t="s">
        <v>196</v>
      </c>
      <c r="E162" s="31">
        <v>6</v>
      </c>
      <c r="F162" s="31">
        <v>4</v>
      </c>
      <c r="G162" s="33">
        <f t="shared" si="0"/>
        <v>24</v>
      </c>
    </row>
    <row r="163" spans="1:7" ht="12.75">
      <c r="A163" s="102"/>
      <c r="B163" s="118"/>
      <c r="C163" s="114"/>
      <c r="D163" s="29" t="s">
        <v>197</v>
      </c>
      <c r="E163" s="31">
        <v>2.5</v>
      </c>
      <c r="F163" s="31">
        <v>4</v>
      </c>
      <c r="G163" s="33">
        <f t="shared" si="0"/>
        <v>10</v>
      </c>
    </row>
    <row r="164" spans="1:7" ht="12.75">
      <c r="A164" s="102"/>
      <c r="B164" s="118"/>
      <c r="C164" s="114"/>
      <c r="D164" s="29" t="s">
        <v>198</v>
      </c>
      <c r="E164" s="31">
        <v>40</v>
      </c>
      <c r="F164" s="31">
        <v>1</v>
      </c>
      <c r="G164" s="33">
        <f t="shared" si="0"/>
        <v>40</v>
      </c>
    </row>
    <row r="165" spans="1:7" ht="12.75">
      <c r="A165" s="102"/>
      <c r="B165" s="118"/>
      <c r="C165" s="114"/>
      <c r="D165" s="29" t="s">
        <v>199</v>
      </c>
      <c r="E165" s="31">
        <v>10</v>
      </c>
      <c r="F165" s="31">
        <v>2</v>
      </c>
      <c r="G165" s="33">
        <f t="shared" si="0"/>
        <v>20</v>
      </c>
    </row>
    <row r="166" spans="1:7" ht="12.75">
      <c r="A166" s="102"/>
      <c r="B166" s="118"/>
      <c r="C166" s="114"/>
      <c r="D166" s="29" t="s">
        <v>200</v>
      </c>
      <c r="E166" s="31">
        <v>25</v>
      </c>
      <c r="F166" s="31">
        <v>1</v>
      </c>
      <c r="G166" s="33">
        <f t="shared" si="0"/>
        <v>25</v>
      </c>
    </row>
    <row r="167" spans="1:7" ht="12.75">
      <c r="A167" s="102"/>
      <c r="B167" s="118"/>
      <c r="C167" s="114"/>
      <c r="D167" s="29" t="s">
        <v>201</v>
      </c>
      <c r="E167" s="31">
        <v>18</v>
      </c>
      <c r="F167" s="31">
        <v>2</v>
      </c>
      <c r="G167" s="33">
        <f t="shared" si="0"/>
        <v>36</v>
      </c>
    </row>
    <row r="168" spans="1:7" ht="12.75">
      <c r="A168" s="102"/>
      <c r="B168" s="118"/>
      <c r="C168" s="114"/>
      <c r="D168" s="29" t="s">
        <v>202</v>
      </c>
      <c r="E168" s="31">
        <v>1.6</v>
      </c>
      <c r="F168" s="31">
        <v>3</v>
      </c>
      <c r="G168" s="33">
        <f t="shared" si="0"/>
        <v>4.800000000000001</v>
      </c>
    </row>
    <row r="169" spans="1:7" ht="12.75">
      <c r="A169" s="102"/>
      <c r="B169" s="118"/>
      <c r="C169" s="114"/>
      <c r="D169" s="29" t="s">
        <v>203</v>
      </c>
      <c r="E169" s="31">
        <v>0.6</v>
      </c>
      <c r="F169" s="31">
        <v>1</v>
      </c>
      <c r="G169" s="33">
        <f t="shared" si="0"/>
        <v>0.6</v>
      </c>
    </row>
    <row r="170" spans="1:7" ht="12.75">
      <c r="A170" s="102"/>
      <c r="B170" s="118"/>
      <c r="C170" s="114"/>
      <c r="D170" s="29" t="s">
        <v>204</v>
      </c>
      <c r="E170" s="31">
        <v>10</v>
      </c>
      <c r="F170" s="31">
        <v>1</v>
      </c>
      <c r="G170" s="33">
        <f t="shared" si="0"/>
        <v>10</v>
      </c>
    </row>
    <row r="171" spans="1:7" ht="12.75">
      <c r="A171" s="102"/>
      <c r="B171" s="118"/>
      <c r="C171" s="114"/>
      <c r="D171" s="29" t="s">
        <v>205</v>
      </c>
      <c r="E171" s="31">
        <v>14</v>
      </c>
      <c r="F171" s="31">
        <v>1</v>
      </c>
      <c r="G171" s="33">
        <f t="shared" si="0"/>
        <v>14</v>
      </c>
    </row>
    <row r="172" spans="1:7" ht="12.75">
      <c r="A172" s="102"/>
      <c r="B172" s="118"/>
      <c r="C172" s="114"/>
      <c r="D172" s="29" t="s">
        <v>206</v>
      </c>
      <c r="E172" s="31">
        <v>15</v>
      </c>
      <c r="F172" s="31">
        <v>2</v>
      </c>
      <c r="G172" s="33">
        <f t="shared" si="0"/>
        <v>30</v>
      </c>
    </row>
    <row r="173" spans="1:7" ht="12.75">
      <c r="A173" s="102"/>
      <c r="B173" s="118"/>
      <c r="C173" s="114"/>
      <c r="D173" s="29" t="s">
        <v>207</v>
      </c>
      <c r="E173" s="31">
        <v>66</v>
      </c>
      <c r="F173" s="31">
        <v>1</v>
      </c>
      <c r="G173" s="33">
        <f t="shared" si="0"/>
        <v>66</v>
      </c>
    </row>
    <row r="174" spans="1:7" ht="12.75">
      <c r="A174" s="102"/>
      <c r="B174" s="118"/>
      <c r="C174" s="114"/>
      <c r="D174" s="29" t="s">
        <v>208</v>
      </c>
      <c r="E174" s="31">
        <v>30</v>
      </c>
      <c r="F174" s="31">
        <v>4</v>
      </c>
      <c r="G174" s="33">
        <f t="shared" si="0"/>
        <v>120</v>
      </c>
    </row>
    <row r="175" spans="1:7" ht="12.75">
      <c r="A175" s="102"/>
      <c r="B175" s="118"/>
      <c r="C175" s="114"/>
      <c r="D175" s="29" t="s">
        <v>209</v>
      </c>
      <c r="E175" s="31">
        <v>9</v>
      </c>
      <c r="F175" s="31">
        <v>4</v>
      </c>
      <c r="G175" s="33">
        <f t="shared" si="0"/>
        <v>36</v>
      </c>
    </row>
    <row r="176" spans="1:7" ht="12.75">
      <c r="A176" s="102"/>
      <c r="B176" s="118"/>
      <c r="C176" s="114"/>
      <c r="D176" s="29" t="s">
        <v>209</v>
      </c>
      <c r="E176" s="31">
        <v>5</v>
      </c>
      <c r="F176" s="31">
        <v>4</v>
      </c>
      <c r="G176" s="33">
        <f t="shared" si="0"/>
        <v>20</v>
      </c>
    </row>
    <row r="177" spans="1:7" ht="12.75">
      <c r="A177" s="102"/>
      <c r="B177" s="118"/>
      <c r="C177" s="114"/>
      <c r="D177" s="29" t="s">
        <v>210</v>
      </c>
      <c r="E177" s="31">
        <v>25</v>
      </c>
      <c r="F177" s="31">
        <v>1</v>
      </c>
      <c r="G177" s="33">
        <f t="shared" si="0"/>
        <v>25</v>
      </c>
    </row>
    <row r="178" spans="1:7" ht="12.75">
      <c r="A178" s="102"/>
      <c r="B178" s="118"/>
      <c r="C178" s="114"/>
      <c r="D178" s="29" t="s">
        <v>201</v>
      </c>
      <c r="E178" s="31">
        <v>18</v>
      </c>
      <c r="F178" s="31">
        <v>1</v>
      </c>
      <c r="G178" s="33">
        <f t="shared" si="0"/>
        <v>18</v>
      </c>
    </row>
    <row r="179" spans="1:7" ht="12.75">
      <c r="A179" s="102"/>
      <c r="B179" s="118"/>
      <c r="C179" s="114"/>
      <c r="D179" s="29" t="s">
        <v>211</v>
      </c>
      <c r="E179" s="31">
        <v>150</v>
      </c>
      <c r="F179" s="31">
        <v>1</v>
      </c>
      <c r="G179" s="33">
        <f t="shared" si="0"/>
        <v>150</v>
      </c>
    </row>
    <row r="180" spans="1:7" ht="12.75">
      <c r="A180" s="102"/>
      <c r="B180" s="118"/>
      <c r="C180" s="114"/>
      <c r="D180" s="29" t="s">
        <v>212</v>
      </c>
      <c r="E180" s="31">
        <v>6</v>
      </c>
      <c r="F180" s="31">
        <v>1</v>
      </c>
      <c r="G180" s="33">
        <f t="shared" si="0"/>
        <v>6</v>
      </c>
    </row>
    <row r="181" spans="1:7" ht="12.75">
      <c r="A181" s="102"/>
      <c r="B181" s="118"/>
      <c r="C181" s="114"/>
      <c r="D181" s="29" t="s">
        <v>213</v>
      </c>
      <c r="E181" s="31">
        <v>35</v>
      </c>
      <c r="F181" s="31">
        <v>1</v>
      </c>
      <c r="G181" s="33">
        <f t="shared" si="0"/>
        <v>35</v>
      </c>
    </row>
    <row r="182" spans="1:7" ht="12.75">
      <c r="A182" s="102"/>
      <c r="B182" s="118"/>
      <c r="C182" s="114"/>
      <c r="D182" s="29" t="s">
        <v>201</v>
      </c>
      <c r="E182" s="31">
        <v>18</v>
      </c>
      <c r="F182" s="31">
        <v>5</v>
      </c>
      <c r="G182" s="33">
        <f t="shared" si="0"/>
        <v>90</v>
      </c>
    </row>
    <row r="183" spans="1:7" ht="12.75">
      <c r="A183" s="102"/>
      <c r="B183" s="118"/>
      <c r="C183" s="115"/>
      <c r="D183" s="29" t="s">
        <v>214</v>
      </c>
      <c r="E183" s="31">
        <v>23</v>
      </c>
      <c r="F183" s="31">
        <v>1</v>
      </c>
      <c r="G183" s="33">
        <f t="shared" si="0"/>
        <v>23</v>
      </c>
    </row>
    <row r="184" spans="1:7" ht="12.75">
      <c r="A184" s="102"/>
      <c r="B184" s="118"/>
      <c r="C184" s="113" t="s">
        <v>215</v>
      </c>
      <c r="D184" s="29" t="s">
        <v>199</v>
      </c>
      <c r="E184" s="31">
        <v>13</v>
      </c>
      <c r="F184" s="31">
        <v>1</v>
      </c>
      <c r="G184" s="33">
        <f t="shared" si="0"/>
        <v>13</v>
      </c>
    </row>
    <row r="185" spans="1:7" ht="12.75">
      <c r="A185" s="102"/>
      <c r="B185" s="118"/>
      <c r="C185" s="114"/>
      <c r="D185" s="29" t="s">
        <v>216</v>
      </c>
      <c r="E185" s="31">
        <v>90</v>
      </c>
      <c r="F185" s="31">
        <v>1</v>
      </c>
      <c r="G185" s="33">
        <f t="shared" si="0"/>
        <v>90</v>
      </c>
    </row>
    <row r="186" spans="1:7" ht="12.75">
      <c r="A186" s="102"/>
      <c r="B186" s="118"/>
      <c r="C186" s="114"/>
      <c r="D186" s="29" t="s">
        <v>217</v>
      </c>
      <c r="E186" s="31">
        <v>28</v>
      </c>
      <c r="F186" s="31">
        <v>2</v>
      </c>
      <c r="G186" s="33">
        <f t="shared" si="0"/>
        <v>56</v>
      </c>
    </row>
    <row r="187" spans="1:7" ht="12.75">
      <c r="A187" s="102"/>
      <c r="B187" s="118"/>
      <c r="C187" s="114"/>
      <c r="D187" s="29" t="s">
        <v>218</v>
      </c>
      <c r="E187" s="31">
        <v>25</v>
      </c>
      <c r="F187" s="31">
        <v>1</v>
      </c>
      <c r="G187" s="33">
        <f t="shared" si="0"/>
        <v>25</v>
      </c>
    </row>
    <row r="188" spans="1:7" ht="12.75">
      <c r="A188" s="102"/>
      <c r="B188" s="118"/>
      <c r="C188" s="114"/>
      <c r="D188" s="29" t="s">
        <v>201</v>
      </c>
      <c r="E188" s="31">
        <v>58</v>
      </c>
      <c r="F188" s="31">
        <v>1</v>
      </c>
      <c r="G188" s="33">
        <f t="shared" si="0"/>
        <v>58</v>
      </c>
    </row>
    <row r="189" spans="1:7" ht="12.75">
      <c r="A189" s="102"/>
      <c r="B189" s="118"/>
      <c r="C189" s="114"/>
      <c r="D189" s="29" t="s">
        <v>219</v>
      </c>
      <c r="E189" s="31">
        <v>210</v>
      </c>
      <c r="F189" s="31">
        <v>1</v>
      </c>
      <c r="G189" s="33">
        <f t="shared" si="0"/>
        <v>210</v>
      </c>
    </row>
    <row r="190" spans="1:7" ht="12.75">
      <c r="A190" s="102"/>
      <c r="B190" s="118"/>
      <c r="C190" s="114"/>
      <c r="D190" s="29" t="s">
        <v>206</v>
      </c>
      <c r="E190" s="31">
        <v>85</v>
      </c>
      <c r="F190" s="31">
        <v>1</v>
      </c>
      <c r="G190" s="33">
        <f t="shared" si="0"/>
        <v>85</v>
      </c>
    </row>
    <row r="191" spans="1:7" ht="12.75">
      <c r="A191" s="102"/>
      <c r="B191" s="118"/>
      <c r="C191" s="114"/>
      <c r="D191" s="29" t="s">
        <v>220</v>
      </c>
      <c r="E191" s="31">
        <v>4</v>
      </c>
      <c r="F191" s="31">
        <v>1</v>
      </c>
      <c r="G191" s="33">
        <f t="shared" si="0"/>
        <v>4</v>
      </c>
    </row>
    <row r="192" spans="1:7" ht="12.75">
      <c r="A192" s="102"/>
      <c r="B192" s="118"/>
      <c r="C192" s="114"/>
      <c r="D192" s="29" t="s">
        <v>219</v>
      </c>
      <c r="E192" s="31">
        <v>210</v>
      </c>
      <c r="F192" s="31">
        <v>1</v>
      </c>
      <c r="G192" s="33">
        <f t="shared" si="0"/>
        <v>210</v>
      </c>
    </row>
    <row r="193" spans="1:7" ht="12.75">
      <c r="A193" s="102"/>
      <c r="B193" s="118"/>
      <c r="C193" s="114"/>
      <c r="D193" s="29" t="s">
        <v>221</v>
      </c>
      <c r="E193" s="31">
        <v>65</v>
      </c>
      <c r="F193" s="31">
        <v>1</v>
      </c>
      <c r="G193" s="33">
        <f t="shared" si="0"/>
        <v>65</v>
      </c>
    </row>
    <row r="194" spans="1:7" ht="12.75">
      <c r="A194" s="102"/>
      <c r="B194" s="118"/>
      <c r="C194" s="114"/>
      <c r="D194" s="29" t="s">
        <v>222</v>
      </c>
      <c r="E194" s="31">
        <v>10</v>
      </c>
      <c r="F194" s="31">
        <v>1</v>
      </c>
      <c r="G194" s="33">
        <f t="shared" si="0"/>
        <v>10</v>
      </c>
    </row>
    <row r="195" spans="1:7" ht="12.75">
      <c r="A195" s="102"/>
      <c r="B195" s="118"/>
      <c r="C195" s="114"/>
      <c r="D195" s="29" t="s">
        <v>223</v>
      </c>
      <c r="E195" s="31">
        <v>110</v>
      </c>
      <c r="F195" s="31">
        <v>1</v>
      </c>
      <c r="G195" s="33">
        <f t="shared" si="0"/>
        <v>110</v>
      </c>
    </row>
    <row r="196" spans="1:7" ht="12.75">
      <c r="A196" s="102"/>
      <c r="B196" s="118"/>
      <c r="C196" s="114"/>
      <c r="D196" s="29" t="s">
        <v>224</v>
      </c>
      <c r="E196" s="31">
        <v>25</v>
      </c>
      <c r="F196" s="31">
        <v>1</v>
      </c>
      <c r="G196" s="33">
        <f t="shared" si="0"/>
        <v>25</v>
      </c>
    </row>
    <row r="197" spans="1:7" ht="12.75">
      <c r="A197" s="102"/>
      <c r="B197" s="118"/>
      <c r="C197" s="114"/>
      <c r="D197" s="29" t="s">
        <v>188</v>
      </c>
      <c r="E197" s="31">
        <v>14</v>
      </c>
      <c r="F197" s="31">
        <v>1</v>
      </c>
      <c r="G197" s="33">
        <f t="shared" si="0"/>
        <v>14</v>
      </c>
    </row>
    <row r="198" spans="1:7" ht="12.75">
      <c r="A198" s="102"/>
      <c r="B198" s="118"/>
      <c r="C198" s="114"/>
      <c r="D198" s="29" t="s">
        <v>225</v>
      </c>
      <c r="E198" s="31">
        <v>230</v>
      </c>
      <c r="F198" s="31">
        <v>1</v>
      </c>
      <c r="G198" s="33">
        <f t="shared" si="0"/>
        <v>230</v>
      </c>
    </row>
    <row r="199" spans="1:7" ht="12.75">
      <c r="A199" s="102"/>
      <c r="B199" s="118"/>
      <c r="C199" s="114"/>
      <c r="D199" s="29" t="s">
        <v>226</v>
      </c>
      <c r="E199" s="31">
        <v>0.2</v>
      </c>
      <c r="F199" s="31">
        <v>40</v>
      </c>
      <c r="G199" s="33">
        <f t="shared" si="0"/>
        <v>8</v>
      </c>
    </row>
    <row r="200" spans="1:7" ht="12.75">
      <c r="A200" s="102"/>
      <c r="B200" s="118"/>
      <c r="C200" s="114"/>
      <c r="D200" s="29" t="s">
        <v>227</v>
      </c>
      <c r="E200" s="31">
        <v>75</v>
      </c>
      <c r="F200" s="31">
        <v>2</v>
      </c>
      <c r="G200" s="33">
        <f t="shared" si="0"/>
        <v>150</v>
      </c>
    </row>
    <row r="201" spans="1:7" ht="12.75">
      <c r="A201" s="102"/>
      <c r="B201" s="118"/>
      <c r="C201" s="114"/>
      <c r="D201" s="29" t="s">
        <v>228</v>
      </c>
      <c r="E201" s="31">
        <v>40</v>
      </c>
      <c r="F201" s="31">
        <v>2</v>
      </c>
      <c r="G201" s="33">
        <f t="shared" si="0"/>
        <v>80</v>
      </c>
    </row>
    <row r="202" spans="1:7" ht="12.75">
      <c r="A202" s="102"/>
      <c r="B202" s="118"/>
      <c r="C202" s="114"/>
      <c r="D202" s="29" t="s">
        <v>229</v>
      </c>
      <c r="E202" s="31">
        <v>16</v>
      </c>
      <c r="F202" s="31">
        <v>2</v>
      </c>
      <c r="G202" s="33">
        <f t="shared" si="0"/>
        <v>32</v>
      </c>
    </row>
    <row r="203" spans="1:7" ht="12.75">
      <c r="A203" s="102"/>
      <c r="B203" s="118"/>
      <c r="C203" s="114"/>
      <c r="D203" s="29" t="s">
        <v>230</v>
      </c>
      <c r="E203" s="31">
        <v>0.7</v>
      </c>
      <c r="F203" s="31">
        <v>8</v>
      </c>
      <c r="G203" s="33">
        <f t="shared" si="0"/>
        <v>5.6</v>
      </c>
    </row>
    <row r="204" spans="1:7" ht="12.75">
      <c r="A204" s="102"/>
      <c r="B204" s="118"/>
      <c r="C204" s="114"/>
      <c r="D204" s="29" t="s">
        <v>231</v>
      </c>
      <c r="E204" s="31">
        <v>2.5</v>
      </c>
      <c r="F204" s="31">
        <v>4</v>
      </c>
      <c r="G204" s="33">
        <f t="shared" si="0"/>
        <v>10</v>
      </c>
    </row>
    <row r="205" spans="1:7" ht="12.75">
      <c r="A205" s="102"/>
      <c r="B205" s="118"/>
      <c r="C205" s="114"/>
      <c r="D205" s="29" t="s">
        <v>232</v>
      </c>
      <c r="E205" s="31">
        <v>100</v>
      </c>
      <c r="F205" s="31">
        <v>1</v>
      </c>
      <c r="G205" s="33">
        <f t="shared" si="0"/>
        <v>100</v>
      </c>
    </row>
    <row r="206" spans="1:7" ht="12.75">
      <c r="A206" s="102"/>
      <c r="B206" s="118"/>
      <c r="C206" s="114"/>
      <c r="D206" s="29" t="s">
        <v>233</v>
      </c>
      <c r="E206" s="31">
        <v>20</v>
      </c>
      <c r="F206" s="31">
        <v>1</v>
      </c>
      <c r="G206" s="33">
        <f t="shared" si="0"/>
        <v>20</v>
      </c>
    </row>
    <row r="207" spans="1:7" ht="12.75">
      <c r="A207" s="102"/>
      <c r="B207" s="118"/>
      <c r="C207" s="114"/>
      <c r="D207" s="29" t="s">
        <v>234</v>
      </c>
      <c r="E207" s="31">
        <v>20</v>
      </c>
      <c r="F207" s="31">
        <v>2.5</v>
      </c>
      <c r="G207" s="33">
        <f t="shared" si="0"/>
        <v>50</v>
      </c>
    </row>
    <row r="208" spans="1:7" ht="12.75">
      <c r="A208" s="102"/>
      <c r="B208" s="118"/>
      <c r="C208" s="114"/>
      <c r="D208" s="29" t="s">
        <v>188</v>
      </c>
      <c r="E208" s="31">
        <v>18</v>
      </c>
      <c r="F208" s="31">
        <v>2</v>
      </c>
      <c r="G208" s="33">
        <f t="shared" si="0"/>
        <v>36</v>
      </c>
    </row>
    <row r="209" spans="1:7" ht="12.75">
      <c r="A209" s="102"/>
      <c r="B209" s="118"/>
      <c r="C209" s="114"/>
      <c r="D209" s="29" t="s">
        <v>188</v>
      </c>
      <c r="E209" s="31">
        <v>17</v>
      </c>
      <c r="F209" s="31">
        <v>2</v>
      </c>
      <c r="G209" s="33">
        <f t="shared" si="0"/>
        <v>34</v>
      </c>
    </row>
    <row r="210" spans="1:7" ht="12.75">
      <c r="A210" s="102"/>
      <c r="B210" s="118"/>
      <c r="C210" s="114"/>
      <c r="D210" s="29" t="s">
        <v>235</v>
      </c>
      <c r="E210" s="31">
        <v>75</v>
      </c>
      <c r="F210" s="31">
        <v>1</v>
      </c>
      <c r="G210" s="33">
        <f t="shared" si="0"/>
        <v>75</v>
      </c>
    </row>
    <row r="211" spans="1:7" ht="12.75">
      <c r="A211" s="102"/>
      <c r="B211" s="118"/>
      <c r="C211" s="114"/>
      <c r="D211" s="29" t="s">
        <v>188</v>
      </c>
      <c r="E211" s="31">
        <v>30</v>
      </c>
      <c r="F211" s="31">
        <v>1</v>
      </c>
      <c r="G211" s="33">
        <f t="shared" si="0"/>
        <v>30</v>
      </c>
    </row>
    <row r="212" spans="1:7" ht="12.75">
      <c r="A212" s="102"/>
      <c r="B212" s="118"/>
      <c r="C212" s="114"/>
      <c r="D212" s="29" t="s">
        <v>236</v>
      </c>
      <c r="E212" s="31">
        <v>135</v>
      </c>
      <c r="F212" s="31">
        <v>1</v>
      </c>
      <c r="G212" s="33">
        <f t="shared" si="0"/>
        <v>135</v>
      </c>
    </row>
    <row r="213" spans="1:7" ht="12.75">
      <c r="A213" s="102"/>
      <c r="B213" s="118"/>
      <c r="C213" s="114"/>
      <c r="D213" s="29" t="s">
        <v>237</v>
      </c>
      <c r="E213" s="31">
        <v>40</v>
      </c>
      <c r="F213" s="31">
        <v>0.5</v>
      </c>
      <c r="G213" s="33">
        <f t="shared" si="0"/>
        <v>20</v>
      </c>
    </row>
    <row r="214" spans="1:7" ht="12.75">
      <c r="A214" s="102"/>
      <c r="B214" s="118"/>
      <c r="C214" s="114"/>
      <c r="D214" s="29" t="s">
        <v>238</v>
      </c>
      <c r="E214" s="31">
        <v>95</v>
      </c>
      <c r="F214" s="31">
        <v>1</v>
      </c>
      <c r="G214" s="33">
        <f t="shared" si="0"/>
        <v>95</v>
      </c>
    </row>
    <row r="215" spans="1:7" ht="12.75">
      <c r="A215" s="102"/>
      <c r="B215" s="118"/>
      <c r="C215" s="114"/>
      <c r="D215" s="29" t="s">
        <v>193</v>
      </c>
      <c r="E215" s="31">
        <v>135</v>
      </c>
      <c r="F215" s="31">
        <v>3</v>
      </c>
      <c r="G215" s="33">
        <f t="shared" si="0"/>
        <v>405</v>
      </c>
    </row>
    <row r="216" spans="1:7" ht="12.75">
      <c r="A216" s="102"/>
      <c r="B216" s="118"/>
      <c r="C216" s="114"/>
      <c r="D216" s="29" t="s">
        <v>234</v>
      </c>
      <c r="E216" s="31">
        <v>20</v>
      </c>
      <c r="F216" s="31">
        <v>5</v>
      </c>
      <c r="G216" s="33">
        <f t="shared" si="0"/>
        <v>100</v>
      </c>
    </row>
    <row r="217" spans="1:7" ht="12.75">
      <c r="A217" s="102"/>
      <c r="B217" s="118"/>
      <c r="C217" s="114"/>
      <c r="D217" s="29" t="s">
        <v>219</v>
      </c>
      <c r="E217" s="31">
        <v>400</v>
      </c>
      <c r="F217" s="31">
        <v>1</v>
      </c>
      <c r="G217" s="33">
        <f t="shared" si="0"/>
        <v>400</v>
      </c>
    </row>
    <row r="218" spans="1:7" ht="12.75">
      <c r="A218" s="102"/>
      <c r="B218" s="118"/>
      <c r="C218" s="114"/>
      <c r="D218" s="29" t="s">
        <v>239</v>
      </c>
      <c r="E218" s="31">
        <v>110</v>
      </c>
      <c r="F218" s="31">
        <v>4</v>
      </c>
      <c r="G218" s="33">
        <f t="shared" si="0"/>
        <v>440</v>
      </c>
    </row>
    <row r="219" spans="1:7" ht="12.75">
      <c r="A219" s="102"/>
      <c r="B219" s="118"/>
      <c r="C219" s="114"/>
      <c r="D219" s="29" t="s">
        <v>240</v>
      </c>
      <c r="E219" s="31">
        <v>900</v>
      </c>
      <c r="F219" s="31">
        <v>1</v>
      </c>
      <c r="G219" s="33">
        <f t="shared" si="0"/>
        <v>900</v>
      </c>
    </row>
    <row r="220" spans="1:7" ht="12.75">
      <c r="A220" s="102"/>
      <c r="B220" s="118"/>
      <c r="C220" s="114"/>
      <c r="D220" s="29" t="s">
        <v>241</v>
      </c>
      <c r="E220" s="31">
        <v>6</v>
      </c>
      <c r="F220" s="31">
        <v>10</v>
      </c>
      <c r="G220" s="33">
        <f t="shared" si="0"/>
        <v>60</v>
      </c>
    </row>
    <row r="221" spans="1:7" ht="12.75">
      <c r="A221" s="102"/>
      <c r="B221" s="118"/>
      <c r="C221" s="115"/>
      <c r="D221" s="29" t="s">
        <v>242</v>
      </c>
      <c r="E221" s="31">
        <v>50</v>
      </c>
      <c r="F221" s="31">
        <v>2</v>
      </c>
      <c r="G221" s="33">
        <f t="shared" si="0"/>
        <v>100</v>
      </c>
    </row>
    <row r="222" spans="1:7" ht="12.75">
      <c r="A222" s="102"/>
      <c r="B222" s="118"/>
      <c r="C222" s="113" t="s">
        <v>243</v>
      </c>
      <c r="D222" s="29" t="s">
        <v>244</v>
      </c>
      <c r="E222" s="31">
        <v>40</v>
      </c>
      <c r="F222" s="31">
        <v>4</v>
      </c>
      <c r="G222" s="33">
        <f t="shared" si="0"/>
        <v>160</v>
      </c>
    </row>
    <row r="223" spans="1:7" ht="12.75">
      <c r="A223" s="102"/>
      <c r="B223" s="118"/>
      <c r="C223" s="114"/>
      <c r="D223" s="29" t="s">
        <v>245</v>
      </c>
      <c r="E223" s="31">
        <v>30</v>
      </c>
      <c r="F223" s="31">
        <v>1</v>
      </c>
      <c r="G223" s="33">
        <f t="shared" si="0"/>
        <v>30</v>
      </c>
    </row>
    <row r="224" spans="1:7" ht="12.75">
      <c r="A224" s="102"/>
      <c r="B224" s="118"/>
      <c r="C224" s="114"/>
      <c r="D224" s="29" t="s">
        <v>246</v>
      </c>
      <c r="E224" s="31">
        <v>220</v>
      </c>
      <c r="F224" s="31">
        <v>1</v>
      </c>
      <c r="G224" s="33">
        <f t="shared" si="0"/>
        <v>220</v>
      </c>
    </row>
    <row r="225" spans="1:7" ht="12.75">
      <c r="A225" s="102"/>
      <c r="B225" s="118"/>
      <c r="C225" s="114"/>
      <c r="D225" s="29" t="s">
        <v>247</v>
      </c>
      <c r="E225" s="31">
        <v>150</v>
      </c>
      <c r="F225" s="31">
        <v>1</v>
      </c>
      <c r="G225" s="33">
        <f t="shared" si="0"/>
        <v>150</v>
      </c>
    </row>
    <row r="226" spans="1:7" ht="12.75">
      <c r="A226" s="102"/>
      <c r="B226" s="118"/>
      <c r="C226" s="114"/>
      <c r="D226" s="29" t="s">
        <v>248</v>
      </c>
      <c r="E226" s="31">
        <v>33.86</v>
      </c>
      <c r="F226" s="31">
        <v>6</v>
      </c>
      <c r="G226" s="33">
        <f t="shared" si="0"/>
        <v>203.16</v>
      </c>
    </row>
    <row r="227" spans="1:7" ht="12.75">
      <c r="A227" s="102"/>
      <c r="B227" s="118"/>
      <c r="C227" s="115"/>
      <c r="D227" s="29" t="s">
        <v>249</v>
      </c>
      <c r="E227" s="31">
        <v>57.45</v>
      </c>
      <c r="F227" s="31">
        <v>6</v>
      </c>
      <c r="G227" s="33">
        <f t="shared" si="0"/>
        <v>344.70000000000005</v>
      </c>
    </row>
    <row r="228" spans="1:7" ht="12.75">
      <c r="A228" s="102"/>
      <c r="B228" s="118"/>
      <c r="C228" s="113" t="s">
        <v>250</v>
      </c>
      <c r="D228" s="29" t="s">
        <v>251</v>
      </c>
      <c r="E228" s="31">
        <v>93</v>
      </c>
      <c r="F228" s="31">
        <v>36</v>
      </c>
      <c r="G228" s="33">
        <f t="shared" si="0"/>
        <v>3348</v>
      </c>
    </row>
    <row r="229" spans="1:7" ht="12.75">
      <c r="A229" s="102"/>
      <c r="B229" s="118"/>
      <c r="C229" s="114"/>
      <c r="D229" s="29" t="s">
        <v>252</v>
      </c>
      <c r="E229" s="31">
        <v>60</v>
      </c>
      <c r="F229" s="31">
        <v>12</v>
      </c>
      <c r="G229" s="33">
        <f t="shared" si="0"/>
        <v>720</v>
      </c>
    </row>
    <row r="230" spans="1:7" ht="12.75">
      <c r="A230" s="102"/>
      <c r="B230" s="118"/>
      <c r="C230" s="114"/>
      <c r="D230" s="29" t="s">
        <v>253</v>
      </c>
      <c r="E230" s="31">
        <v>270</v>
      </c>
      <c r="F230" s="31">
        <v>1</v>
      </c>
      <c r="G230" s="33">
        <f t="shared" si="0"/>
        <v>270</v>
      </c>
    </row>
    <row r="231" spans="1:7" ht="12.75">
      <c r="A231" s="102"/>
      <c r="B231" s="118"/>
      <c r="C231" s="114"/>
      <c r="D231" s="29" t="s">
        <v>254</v>
      </c>
      <c r="E231" s="31">
        <v>140</v>
      </c>
      <c r="F231" s="31">
        <v>2</v>
      </c>
      <c r="G231" s="33">
        <f t="shared" si="0"/>
        <v>280</v>
      </c>
    </row>
    <row r="232" spans="1:7" ht="12.75">
      <c r="A232" s="102"/>
      <c r="B232" s="118"/>
      <c r="C232" s="114"/>
      <c r="D232" s="29" t="s">
        <v>211</v>
      </c>
      <c r="E232" s="31">
        <v>150</v>
      </c>
      <c r="F232" s="31">
        <v>1</v>
      </c>
      <c r="G232" s="33">
        <f t="shared" si="0"/>
        <v>150</v>
      </c>
    </row>
    <row r="233" spans="1:7" ht="12.75">
      <c r="A233" s="102"/>
      <c r="B233" s="118"/>
      <c r="C233" s="114"/>
      <c r="D233" s="29" t="s">
        <v>255</v>
      </c>
      <c r="E233" s="31">
        <v>125</v>
      </c>
      <c r="F233" s="31">
        <v>1</v>
      </c>
      <c r="G233" s="33">
        <f t="shared" si="0"/>
        <v>125</v>
      </c>
    </row>
    <row r="234" spans="1:7" ht="12.75">
      <c r="A234" s="102"/>
      <c r="B234" s="118"/>
      <c r="C234" s="114"/>
      <c r="D234" s="29" t="s">
        <v>256</v>
      </c>
      <c r="E234" s="31">
        <v>495</v>
      </c>
      <c r="F234" s="31">
        <v>1</v>
      </c>
      <c r="G234" s="33">
        <f t="shared" si="0"/>
        <v>495</v>
      </c>
    </row>
    <row r="235" spans="1:7" ht="12.75">
      <c r="A235" s="102"/>
      <c r="B235" s="118"/>
      <c r="C235" s="114"/>
      <c r="D235" s="29" t="s">
        <v>257</v>
      </c>
      <c r="E235" s="31">
        <v>287</v>
      </c>
      <c r="F235" s="31">
        <v>2</v>
      </c>
      <c r="G235" s="33">
        <f t="shared" si="0"/>
        <v>574</v>
      </c>
    </row>
    <row r="236" spans="1:7" ht="12.75">
      <c r="A236" s="102"/>
      <c r="B236" s="118"/>
      <c r="C236" s="114"/>
      <c r="D236" s="29" t="s">
        <v>189</v>
      </c>
      <c r="E236" s="31">
        <v>50</v>
      </c>
      <c r="F236" s="31">
        <v>3</v>
      </c>
      <c r="G236" s="33">
        <f t="shared" si="0"/>
        <v>150</v>
      </c>
    </row>
    <row r="237" spans="1:7" ht="12.75">
      <c r="A237" s="102"/>
      <c r="B237" s="118"/>
      <c r="C237" s="114"/>
      <c r="D237" s="29" t="s">
        <v>258</v>
      </c>
      <c r="E237" s="31">
        <v>90</v>
      </c>
      <c r="F237" s="31">
        <v>2</v>
      </c>
      <c r="G237" s="33">
        <f t="shared" si="0"/>
        <v>180</v>
      </c>
    </row>
    <row r="238" spans="1:7" ht="12.75">
      <c r="A238" s="102"/>
      <c r="B238" s="118"/>
      <c r="C238" s="114"/>
      <c r="D238" s="29" t="s">
        <v>259</v>
      </c>
      <c r="E238" s="31">
        <v>35</v>
      </c>
      <c r="F238" s="31">
        <v>1</v>
      </c>
      <c r="G238" s="33">
        <f t="shared" si="0"/>
        <v>35</v>
      </c>
    </row>
    <row r="239" spans="1:7" ht="12.75">
      <c r="A239" s="102"/>
      <c r="B239" s="118"/>
      <c r="C239" s="114"/>
      <c r="D239" s="29" t="s">
        <v>260</v>
      </c>
      <c r="E239" s="31">
        <v>18</v>
      </c>
      <c r="F239" s="31">
        <v>1</v>
      </c>
      <c r="G239" s="33">
        <f t="shared" si="0"/>
        <v>18</v>
      </c>
    </row>
    <row r="240" spans="1:7" ht="12.75">
      <c r="A240" s="102"/>
      <c r="B240" s="118"/>
      <c r="C240" s="114"/>
      <c r="D240" s="29" t="s">
        <v>261</v>
      </c>
      <c r="E240" s="31">
        <v>25</v>
      </c>
      <c r="F240" s="31">
        <v>1</v>
      </c>
      <c r="G240" s="33">
        <f t="shared" si="0"/>
        <v>25</v>
      </c>
    </row>
    <row r="241" spans="1:7" ht="12.75">
      <c r="A241" s="102"/>
      <c r="B241" s="118"/>
      <c r="C241" s="114"/>
      <c r="D241" s="29" t="s">
        <v>262</v>
      </c>
      <c r="E241" s="31">
        <v>10</v>
      </c>
      <c r="F241" s="31">
        <v>2</v>
      </c>
      <c r="G241" s="33">
        <f t="shared" si="0"/>
        <v>20</v>
      </c>
    </row>
    <row r="242" spans="1:7" ht="12.75">
      <c r="A242" s="102"/>
      <c r="B242" s="118"/>
      <c r="C242" s="114"/>
      <c r="D242" s="29" t="s">
        <v>263</v>
      </c>
      <c r="E242" s="31">
        <v>48</v>
      </c>
      <c r="F242" s="31">
        <v>1</v>
      </c>
      <c r="G242" s="33">
        <f t="shared" si="0"/>
        <v>48</v>
      </c>
    </row>
    <row r="243" spans="1:7" ht="12.75">
      <c r="A243" s="102"/>
      <c r="B243" s="118"/>
      <c r="C243" s="114"/>
      <c r="D243" s="29" t="s">
        <v>264</v>
      </c>
      <c r="E243" s="31">
        <v>35</v>
      </c>
      <c r="F243" s="31">
        <v>1</v>
      </c>
      <c r="G243" s="33">
        <f t="shared" si="0"/>
        <v>35</v>
      </c>
    </row>
    <row r="244" spans="1:7" ht="12.75">
      <c r="A244" s="102"/>
      <c r="B244" s="118"/>
      <c r="C244" s="114"/>
      <c r="D244" s="29" t="s">
        <v>265</v>
      </c>
      <c r="E244" s="31">
        <v>85</v>
      </c>
      <c r="F244" s="31">
        <v>2</v>
      </c>
      <c r="G244" s="33">
        <f t="shared" si="0"/>
        <v>170</v>
      </c>
    </row>
    <row r="245" spans="1:7" ht="12.75">
      <c r="A245" s="102"/>
      <c r="B245" s="118"/>
      <c r="C245" s="114"/>
      <c r="D245" s="29" t="s">
        <v>266</v>
      </c>
      <c r="E245" s="31">
        <v>1</v>
      </c>
      <c r="F245" s="31">
        <v>12</v>
      </c>
      <c r="G245" s="33">
        <f t="shared" si="0"/>
        <v>12</v>
      </c>
    </row>
    <row r="246" spans="1:7" ht="13.5" thickBot="1">
      <c r="A246" s="102"/>
      <c r="B246" s="119"/>
      <c r="C246" s="116"/>
      <c r="D246" s="98" t="s">
        <v>267</v>
      </c>
      <c r="E246" s="107">
        <v>27</v>
      </c>
      <c r="F246" s="107">
        <v>1</v>
      </c>
      <c r="G246" s="108">
        <f t="shared" si="0"/>
        <v>27</v>
      </c>
    </row>
    <row r="247" spans="1:7" ht="13.5" thickBot="1">
      <c r="A247" s="122"/>
      <c r="B247" s="106"/>
      <c r="C247" s="130" t="s">
        <v>11</v>
      </c>
      <c r="D247" s="131"/>
      <c r="E247" s="132"/>
      <c r="F247" s="132"/>
      <c r="G247" s="133">
        <f>SUM(G119:G246)</f>
        <v>20949.278980000003</v>
      </c>
    </row>
    <row r="248" spans="1:7" ht="18.75" customHeight="1">
      <c r="A248" s="124"/>
      <c r="B248" s="127" t="s">
        <v>271</v>
      </c>
      <c r="C248" s="137" t="s">
        <v>268</v>
      </c>
      <c r="D248" s="138" t="s">
        <v>269</v>
      </c>
      <c r="E248" s="139">
        <v>1712.24</v>
      </c>
      <c r="F248" s="140">
        <v>49.37</v>
      </c>
      <c r="G248" s="143">
        <v>84461</v>
      </c>
    </row>
    <row r="249" spans="1:7" ht="12.75">
      <c r="A249" s="125"/>
      <c r="B249" s="128"/>
      <c r="C249" s="141" t="s">
        <v>272</v>
      </c>
      <c r="D249" s="120" t="s">
        <v>273</v>
      </c>
      <c r="E249" s="30">
        <v>11.59</v>
      </c>
      <c r="F249" s="30">
        <v>258.54</v>
      </c>
      <c r="G249" s="144">
        <f>E249*F249</f>
        <v>2996.4786000000004</v>
      </c>
    </row>
    <row r="250" spans="1:7" ht="12.75">
      <c r="A250" s="125"/>
      <c r="B250" s="128"/>
      <c r="C250" s="142"/>
      <c r="D250" s="29" t="s">
        <v>274</v>
      </c>
      <c r="E250" s="30">
        <v>13.6</v>
      </c>
      <c r="F250" s="30">
        <v>362.21</v>
      </c>
      <c r="G250" s="144">
        <f>E250*F250</f>
        <v>4926.056</v>
      </c>
    </row>
    <row r="251" spans="1:7" ht="13.5" thickBot="1">
      <c r="A251" s="126"/>
      <c r="B251" s="129"/>
      <c r="C251" s="97" t="s">
        <v>275</v>
      </c>
      <c r="D251" s="98" t="s">
        <v>276</v>
      </c>
      <c r="E251" s="109">
        <v>9900</v>
      </c>
      <c r="F251" s="109">
        <v>5.44</v>
      </c>
      <c r="G251" s="145">
        <v>53844.13</v>
      </c>
    </row>
    <row r="252" spans="1:7" ht="13.5" thickBot="1">
      <c r="A252" s="123"/>
      <c r="B252" s="121"/>
      <c r="C252" s="134" t="s">
        <v>277</v>
      </c>
      <c r="D252" s="135"/>
      <c r="E252" s="136"/>
      <c r="F252" s="135"/>
      <c r="G252" s="146">
        <f>SUM(G249:G251)</f>
        <v>61766.6646</v>
      </c>
    </row>
    <row r="253" spans="1:7" ht="38.25" customHeight="1" thickBot="1">
      <c r="A253" s="147"/>
      <c r="B253" s="148" t="s">
        <v>270</v>
      </c>
      <c r="C253" s="149" t="s">
        <v>268</v>
      </c>
      <c r="D253" s="149" t="s">
        <v>269</v>
      </c>
      <c r="E253" s="150">
        <v>1712.24</v>
      </c>
      <c r="F253" s="151">
        <v>49.37</v>
      </c>
      <c r="G253" s="152">
        <v>84461</v>
      </c>
    </row>
    <row r="254" spans="1:7" ht="13.5" thickBot="1">
      <c r="A254" s="44"/>
      <c r="B254" s="103"/>
      <c r="C254" s="103" t="s">
        <v>122</v>
      </c>
      <c r="D254" s="104"/>
      <c r="E254" s="105"/>
      <c r="F254" s="105"/>
      <c r="G254" s="153">
        <f>G253+G252+G247+G118+G113+G10</f>
        <v>1712216.70358</v>
      </c>
    </row>
    <row r="256" spans="2:5" ht="25.5">
      <c r="B256" s="13" t="s">
        <v>13</v>
      </c>
      <c r="C256" s="14"/>
      <c r="D256" s="48" t="s">
        <v>14</v>
      </c>
      <c r="E256" s="48"/>
    </row>
    <row r="257" spans="2:5" ht="15">
      <c r="B257" s="15" t="s">
        <v>15</v>
      </c>
      <c r="C257" s="16"/>
      <c r="D257" s="17"/>
      <c r="E257" s="17"/>
    </row>
    <row r="258" spans="2:5" ht="15">
      <c r="B258" s="18" t="s">
        <v>16</v>
      </c>
      <c r="C258" s="18"/>
      <c r="D258" s="19"/>
      <c r="E258" s="19"/>
    </row>
    <row r="259" spans="2:5" ht="15">
      <c r="B259" s="20">
        <v>551901</v>
      </c>
      <c r="C259" s="21"/>
      <c r="D259" s="22"/>
      <c r="E259" s="22"/>
    </row>
  </sheetData>
  <sheetProtection/>
  <mergeCells count="26">
    <mergeCell ref="B248:B251"/>
    <mergeCell ref="C249:C250"/>
    <mergeCell ref="D256:E256"/>
    <mergeCell ref="B6:B9"/>
    <mergeCell ref="C98:C105"/>
    <mergeCell ref="C106:C107"/>
    <mergeCell ref="C108:C110"/>
    <mergeCell ref="C111:C112"/>
    <mergeCell ref="C75:C97"/>
    <mergeCell ref="C65:C74"/>
    <mergeCell ref="C51:C64"/>
    <mergeCell ref="C46:C50"/>
    <mergeCell ref="B3:G3"/>
    <mergeCell ref="B4:G4"/>
    <mergeCell ref="C41:C45"/>
    <mergeCell ref="C34:C39"/>
    <mergeCell ref="C27:C33"/>
    <mergeCell ref="B11:B112"/>
    <mergeCell ref="B114:B117"/>
    <mergeCell ref="C114:C115"/>
    <mergeCell ref="C222:C227"/>
    <mergeCell ref="C228:C246"/>
    <mergeCell ref="C184:C221"/>
    <mergeCell ref="C129:C183"/>
    <mergeCell ref="C119:C128"/>
    <mergeCell ref="B119:B246"/>
  </mergeCells>
  <printOptions/>
  <pageMargins left="0.1968503937007874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2021-03-29T12:18:46Z</cp:lastPrinted>
  <dcterms:created xsi:type="dcterms:W3CDTF">1996-10-08T23:32:33Z</dcterms:created>
  <dcterms:modified xsi:type="dcterms:W3CDTF">2021-03-29T12:19:18Z</dcterms:modified>
  <cp:category/>
  <cp:version/>
  <cp:contentType/>
  <cp:contentStatus/>
</cp:coreProperties>
</file>