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9720" windowHeight="15480" activeTab="0"/>
  </bookViews>
  <sheets>
    <sheet name="охорона здоров&quot;я" sheetId="1" r:id="rId1"/>
  </sheets>
  <definedNames/>
  <calcPr fullCalcOnLoad="1"/>
</workbook>
</file>

<file path=xl/sharedStrings.xml><?xml version="1.0" encoding="utf-8"?>
<sst xmlns="http://schemas.openxmlformats.org/spreadsheetml/2006/main" count="148" uniqueCount="136">
  <si>
    <t>Установа</t>
  </si>
  <si>
    <t>Постачальник</t>
  </si>
  <si>
    <t>Кількість</t>
  </si>
  <si>
    <t xml:space="preserve">Інформація щодо придбання товарів, робіт і послуг за кошти обласного бюджету   </t>
  </si>
  <si>
    <t>Всього:</t>
  </si>
  <si>
    <t>Найменування товару , чи послуг</t>
  </si>
  <si>
    <t>Ціна за одиницю</t>
  </si>
  <si>
    <t>Загальна вартість</t>
  </si>
  <si>
    <t>КНП ІФ ОСКТС "Смерічка" ІФ ОР</t>
  </si>
  <si>
    <t>ТзОВ "Калуська фабрика родина"</t>
  </si>
  <si>
    <t>Хліб луцький подовий в/г (кг)</t>
  </si>
  <si>
    <t>Хліб "Дарницький" жит.подовий (кг)</t>
  </si>
  <si>
    <t>КП Івано-Франківськводоекотехпром</t>
  </si>
  <si>
    <t>водовідведення</t>
  </si>
  <si>
    <t>водопостачання</t>
  </si>
  <si>
    <t xml:space="preserve">КНП " Прикарпатський клінічний онкологічний центр ІФ ОР " </t>
  </si>
  <si>
    <t>вивіз сміття</t>
  </si>
  <si>
    <t>розподіл електроенергії</t>
  </si>
  <si>
    <t>перетікання реактивної енергії</t>
  </si>
  <si>
    <t>КНП ІФ Обласний клінічний кардіологічний центр ІФ ОР</t>
  </si>
  <si>
    <t>за період 17.05.2021  по 123.05.2021р.</t>
  </si>
  <si>
    <t>КНП  "Прикарпатський обласний центр служби крові ІФ ОР"</t>
  </si>
  <si>
    <t>ТОВ "ПромоДез"</t>
  </si>
  <si>
    <t>Засіб дезінфекційний "Бактеріодез екстра" 1 л</t>
  </si>
  <si>
    <t>Засіб дезінфекційний "БактеріоДез ньою ф/1л з дозатором</t>
  </si>
  <si>
    <t>ТОВ "Ер.Ві.Ей.Груп"</t>
  </si>
  <si>
    <t>Пластиковий контейнер для компонентів крові одинарний  без розчину</t>
  </si>
  <si>
    <t>Вата медична гігроскопічна гігієнічна нестерильна</t>
  </si>
  <si>
    <t>Відріз марлевий медичний нестерильний 300смх90см, рулон, тип 17</t>
  </si>
  <si>
    <t>Ланцети безпечні стерильні одноразового використання, Лезо 1,5мм</t>
  </si>
  <si>
    <t>Стандартна сироватка дл внутрішньолбораторного контролю якості досліджень на антиген ВІЛ 1 р24 ВЛК-ВІЛ-1-р24</t>
  </si>
  <si>
    <t>Шприц ін’єкційний одноразового використання луєр сліп «Medikare», 10мл</t>
  </si>
  <si>
    <t>Шприц ін’єкційний одноразового використання луєр сліп «Medikare», 2,0мл</t>
  </si>
  <si>
    <t>Серветка спиртова «Medikare»</t>
  </si>
  <si>
    <t>Бинт марлевий медичний не стерильний 5м*10см, «Medikare» тип 17</t>
  </si>
  <si>
    <t>Бинт марлевий медичний не стерильний 7м*14см, «Medikare» тип 17</t>
  </si>
  <si>
    <t>Пластир медичний «Medikare» (в котушці; на бавовняній основі, 5см*500см)</t>
  </si>
  <si>
    <t>Пластир медичний «Medikare» (в котушці; на бавовняній основі, 2см*500см)</t>
  </si>
  <si>
    <t>Донорам</t>
  </si>
  <si>
    <t>Компенсація за харчування згідно ЗУ "Про донорство крові та її компонентів"</t>
  </si>
  <si>
    <t>Водоекотехпром</t>
  </si>
  <si>
    <t>Водопостачання</t>
  </si>
  <si>
    <t>Водовідведення</t>
  </si>
  <si>
    <t>Дощові стоки</t>
  </si>
  <si>
    <t>ПАТ "Прикарпаттяобленерго"</t>
  </si>
  <si>
    <t>ВАТ "Прикарпатенерготрейд"</t>
  </si>
  <si>
    <t>електроенергія</t>
  </si>
  <si>
    <t>КП "Ів.Франківськводекотехпром "</t>
  </si>
  <si>
    <t>ДМП "Івано-Франківськтеплокомуненерго"</t>
  </si>
  <si>
    <t>навантаження та тепло і пару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</si>
  <si>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</si>
  <si>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</si>
  <si>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</si>
  <si>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ТОВ "Прикарпатенерготрейд</t>
  </si>
  <si>
    <t xml:space="preserve"> електрична енергія</t>
  </si>
  <si>
    <t>АТ "Прикарпаттяобленерго"</t>
  </si>
  <si>
    <t>ДП "Укрінтеренерго"</t>
  </si>
  <si>
    <t>електроенергія останньої надії</t>
  </si>
  <si>
    <t>ПрАТ  КАТП 0928</t>
  </si>
  <si>
    <t>П-ць Зелінський</t>
  </si>
  <si>
    <t>програмне забезпечення</t>
  </si>
  <si>
    <t>ДПНТУ "Уарнет"</t>
  </si>
  <si>
    <t>інтернет</t>
  </si>
  <si>
    <t>ТзОВ "Левіль"</t>
  </si>
  <si>
    <t>тех.обслуговування медичного обладнання</t>
  </si>
  <si>
    <t>Управління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</si>
  <si>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</si>
  <si>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</si>
  <si>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</si>
  <si>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</si>
  <si>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"Нетгруп Сервіс"</t>
  </si>
  <si>
    <t>ПП "Каском"</t>
  </si>
  <si>
    <t>тех. обслуговування касового апарата</t>
  </si>
  <si>
    <t>ТОВ "Ютім"</t>
  </si>
  <si>
    <t>ТОВ "Інте+B19:F58+B19:F48ртелеком"</t>
  </si>
  <si>
    <t>зв'язок</t>
  </si>
  <si>
    <t>ТОВ «СТМ-Фарм»</t>
  </si>
  <si>
    <t>Магнію сульфат 10мл №10</t>
  </si>
  <si>
    <t>Амантин 100мг №60</t>
  </si>
  <si>
    <t>Аміназин 2мл №10</t>
  </si>
  <si>
    <t>Аскорбінова кислота 2,0 №10</t>
  </si>
  <si>
    <t>Аспаркам 10мл №10</t>
  </si>
  <si>
    <t>Брильянтовий зелений 1%  20мл</t>
  </si>
  <si>
    <t>Вальпроком 300 хроно 300мг  №100</t>
  </si>
  <si>
    <t>Каптоприл 25мг №20</t>
  </si>
  <si>
    <t>Карбамазепін 200мг №20</t>
  </si>
  <si>
    <t>Комбіприл №30</t>
  </si>
  <si>
    <t>Кофеїн-бензоат 1мл №10</t>
  </si>
  <si>
    <t>Натрію тіосульфат 5мл №10</t>
  </si>
  <si>
    <t>Парацетамол 0,2г №10</t>
  </si>
  <si>
    <t>Пиридоксину гідрохлорид 1мл №10</t>
  </si>
  <si>
    <t>ФОП Стефуришин І.М.</t>
  </si>
  <si>
    <t>Яйце 1кат.</t>
  </si>
  <si>
    <t>Печиво до кави,топлене молоко</t>
  </si>
  <si>
    <t>Сік  фруктовий”Наш сік 1,930”</t>
  </si>
  <si>
    <t>Томатна паста 0,490г</t>
  </si>
  <si>
    <t>Сіль</t>
  </si>
  <si>
    <t>Перець</t>
  </si>
  <si>
    <t>Лавровий лист</t>
  </si>
  <si>
    <t>Оцет</t>
  </si>
  <si>
    <t>Молоко сухе</t>
  </si>
  <si>
    <t>ФОП Спетрук Я.С.</t>
  </si>
  <si>
    <t>Риба свіж.морожена</t>
  </si>
  <si>
    <t>Борошно в/г</t>
  </si>
  <si>
    <t>Пшоно</t>
  </si>
  <si>
    <t>Пластівці вівсяні</t>
  </si>
  <si>
    <t>Крупа гречана</t>
  </si>
  <si>
    <t>Крупа кукурудзяна</t>
  </si>
  <si>
    <t>Крупа перлова</t>
  </si>
  <si>
    <t>Крупа пшенична</t>
  </si>
  <si>
    <t>Крупа ячмінна</t>
  </si>
  <si>
    <t>Рис</t>
  </si>
  <si>
    <t>Сир кисломолочний</t>
  </si>
  <si>
    <t>Повидло</t>
  </si>
  <si>
    <t>П-ць Олексюк В.І.</t>
  </si>
  <si>
    <t>Стегенце куряче</t>
  </si>
  <si>
    <t>Печінка яловича</t>
  </si>
  <si>
    <t>ТОВ”Прут АСМ”</t>
  </si>
  <si>
    <t>Ковбаса варена</t>
  </si>
  <si>
    <t>Спред тм Веселий Ласунчик 73,5%</t>
  </si>
  <si>
    <t>Сметана 15% фас.пак.400г.</t>
  </si>
  <si>
    <t>Ф/Г Василишин.В.І (овочі)</t>
  </si>
  <si>
    <t>Буряк</t>
  </si>
  <si>
    <t>Капуста</t>
  </si>
  <si>
    <t>Морква</t>
  </si>
  <si>
    <t>Цибуля</t>
  </si>
  <si>
    <t>Ф/Г ВасилишинВ.І. (к.о.)</t>
  </si>
  <si>
    <t>Картопля</t>
  </si>
  <si>
    <t>Горох</t>
  </si>
  <si>
    <t>ТДВ  “Івано-Франківський міськмолокозавод”</t>
  </si>
  <si>
    <t>ПРИКАРПАТСЬКИЙ  ОБЛАСНИЙ  КЛІНІЧНИЙ ЦЕНТР
 ПСИХІЧНОГО ЗДОРОВ’Я</t>
  </si>
  <si>
    <t>Разом:</t>
  </si>
  <si>
    <t>Головний бухгалтер:</t>
  </si>
  <si>
    <t>Дутка О.Й.</t>
  </si>
  <si>
    <t>Виконавець:</t>
  </si>
  <si>
    <t>Ольга Панчак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</si>
</sst>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0.0000"/>
    <numFmt numFmtId="171" formatCode="0.#"/>
    <numFmt numFmtId="172" formatCode="#,###.00"/>
    <numFmt numFmtId="173" formatCode="0.##"/>
    <numFmt numFmtId="174" formatCode="#,###.##"/>
    <numFmt numFmtId="175" formatCode="0.00;[Red]0.00"/>
    <numFmt numFmtId="176" formatCode="_-* #,##0.00&quot; грн.&quot;_-;\-* #,##0.00&quot; грн.&quot;_-;_-* \-??&quot; грн.&quot;_-;_-@_-"/>
    <numFmt numFmtId="177" formatCode="_-* #,##0.00\ _г_р_н_._-;\-* #,##0.00\ _г_р_н_._-;_-* \-??\ _г_р_н_._-;_-@_-"/>
    <numFmt numFmtId="178" formatCode="_-* #,##0.00_р_._-;\-* #,##0.00_р_._-;_-* &quot;-&quot;??_р_._-;_-@_-"/>
    <numFmt numFmtId="179" formatCode="#,##0.000"/>
    <numFmt numFmtId="180" formatCode="_-* #,##0_р_._-;\-* #,##0_р_._-;_-* &quot;-&quot;??_р_._-;_-@_-"/>
    <numFmt numFmtId="181" formatCode="0.00000"/>
    <numFmt numFmtId="182" formatCode="#,##0.00_ ;\-#,##0.00\ "/>
    <numFmt numFmtId="183" formatCode="#,##0.00\ _₴"/>
    <numFmt numFmtId="184" formatCode="#,##0\ _₴"/>
    <numFmt numFmtId="185" formatCode="_-* #,##0.00\ _г_р_н_._-;\-* #,##0.00\ _г_р_н_._-;_-* &quot;-&quot;??\ _г_р_н_._-;_-@_-"/>
    <numFmt numFmtId="186" formatCode="_-* #,##0\ _г_р_н_._-;\-* #,##0\ _г_р_н_._-;_-* &quot;-&quot;??\ _г_р_н_._-;_-@_-"/>
    <numFmt numFmtId="187" formatCode="#,##0.00_р_."/>
    <numFmt numFmtId="188" formatCode="0.###"/>
    <numFmt numFmtId="189" formatCode="0.########"/>
    <numFmt numFmtId="190" formatCode="0.####"/>
    <numFmt numFmtId="191" formatCode="0.#########"/>
    <numFmt numFmtId="192" formatCode="0.#######"/>
    <numFmt numFmtId="193" formatCode="0.######"/>
    <numFmt numFmtId="194" formatCode="0.#####"/>
    <numFmt numFmtId="195" formatCode="#,##0.0000"/>
    <numFmt numFmtId="196" formatCode="#,##0.00000"/>
    <numFmt numFmtId="197" formatCode="#,##0.00;\-#,##0.00"/>
    <numFmt numFmtId="198" formatCode="#,##0.00;[Red]\-#,##0.00"/>
    <numFmt numFmtId="199" formatCode="#,##0&quot;р.&quot;;[Red]\-#,##0&quot;р.&quot;"/>
    <numFmt numFmtId="200" formatCode="00000000"/>
    <numFmt numFmtId="201" formatCode="_-* #,##0.00_₴_-;\-* #,##0.00_₴_-;_-* &quot;-&quot;??_₴_-;_-@_-"/>
    <numFmt numFmtId="202" formatCode="_-* #,##0.00&quot;₴&quot;_-;\-* #,##0.00&quot;₴&quot;_-;_-* &quot;-&quot;??&quot;₴&quot;_-;_-@_-"/>
    <numFmt numFmtId="203" formatCode="0.000;[Red]0.000"/>
    <numFmt numFmtId="204" formatCode="#,##0.00\ _₽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0\ _₴_-;\-* #,##0.00\ _₴_-;_-* &quot;-&quot;??\ _₴_-;_-@_-"/>
    <numFmt numFmtId="210" formatCode="#,##0.00;[Red]#,##0.00"/>
    <numFmt numFmtId="211" formatCode="#,##0.0000;[Red]#,##0.0000"/>
    <numFmt numFmtId="212" formatCode="[$-FC19]d\ mmmm\ yyyy\ &quot;г.&quot;"/>
    <numFmt numFmtId="213" formatCode="0.000000"/>
    <numFmt numFmtId="214" formatCode="0.00000000"/>
  </numFmts>
  <fonts count="52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2" fontId="10" fillId="0" borderId="17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2" fontId="10" fillId="0" borderId="20" xfId="0" applyNumberFormat="1" applyFont="1" applyBorder="1" applyAlignment="1">
      <alignment horizontal="center" vertical="top" wrapText="1"/>
    </xf>
    <xf numFmtId="2" fontId="10" fillId="0" borderId="21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Fill="1" applyBorder="1" applyAlignment="1">
      <alignment vertical="top" wrapText="1"/>
    </xf>
    <xf numFmtId="0" fontId="49" fillId="0" borderId="25" xfId="0" applyFont="1" applyBorder="1" applyAlignment="1">
      <alignment horizontal="left" vertical="center" wrapText="1"/>
    </xf>
    <xf numFmtId="0" fontId="10" fillId="0" borderId="25" xfId="0" applyFont="1" applyBorder="1" applyAlignment="1">
      <alignment wrapText="1"/>
    </xf>
    <xf numFmtId="2" fontId="10" fillId="33" borderId="25" xfId="0" applyNumberFormat="1" applyFont="1" applyFill="1" applyBorder="1" applyAlignment="1">
      <alignment horizontal="center"/>
    </xf>
    <xf numFmtId="2" fontId="10" fillId="33" borderId="17" xfId="0" applyNumberFormat="1" applyFont="1" applyFill="1" applyBorder="1" applyAlignment="1">
      <alignment horizontal="center"/>
    </xf>
    <xf numFmtId="2" fontId="10" fillId="33" borderId="20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vertical="top" wrapText="1"/>
    </xf>
    <xf numFmtId="178" fontId="9" fillId="0" borderId="15" xfId="0" applyNumberFormat="1" applyFon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 shrinkToFit="1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wrapText="1"/>
    </xf>
    <xf numFmtId="2" fontId="10" fillId="0" borderId="25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justify" vertical="center" wrapText="1"/>
    </xf>
    <xf numFmtId="0" fontId="10" fillId="0" borderId="25" xfId="0" applyFont="1" applyBorder="1" applyAlignment="1">
      <alignment vertical="center" wrapText="1"/>
    </xf>
    <xf numFmtId="2" fontId="10" fillId="0" borderId="25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17" xfId="0" applyFont="1" applyBorder="1" applyAlignment="1">
      <alignment horizontal="left" vertical="center" wrapText="1" shrinkToFi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wrapText="1"/>
    </xf>
    <xf numFmtId="4" fontId="10" fillId="0" borderId="21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4" fontId="10" fillId="0" borderId="21" xfId="0" applyNumberFormat="1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Border="1" applyAlignment="1">
      <alignment/>
    </xf>
    <xf numFmtId="2" fontId="10" fillId="33" borderId="25" xfId="0" applyNumberFormat="1" applyFont="1" applyFill="1" applyBorder="1" applyAlignment="1">
      <alignment horizontal="center" vertical="center"/>
    </xf>
    <xf numFmtId="2" fontId="10" fillId="33" borderId="25" xfId="0" applyNumberFormat="1" applyFont="1" applyFill="1" applyBorder="1" applyAlignment="1">
      <alignment horizontal="center" vertical="top"/>
    </xf>
    <xf numFmtId="2" fontId="10" fillId="33" borderId="28" xfId="0" applyNumberFormat="1" applyFont="1" applyFill="1" applyBorder="1" applyAlignment="1">
      <alignment horizontal="center" vertical="center"/>
    </xf>
    <xf numFmtId="2" fontId="10" fillId="33" borderId="28" xfId="0" applyNumberFormat="1" applyFont="1" applyFill="1" applyBorder="1" applyAlignment="1">
      <alignment horizontal="center"/>
    </xf>
    <xf numFmtId="0" fontId="10" fillId="0" borderId="20" xfId="0" applyFont="1" applyBorder="1" applyAlignment="1">
      <alignment/>
    </xf>
    <xf numFmtId="168" fontId="10" fillId="33" borderId="20" xfId="0" applyNumberFormat="1" applyFont="1" applyFill="1" applyBorder="1" applyAlignment="1">
      <alignment horizontal="center" vertical="center"/>
    </xf>
    <xf numFmtId="2" fontId="10" fillId="33" borderId="21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top" wrapText="1"/>
    </xf>
    <xf numFmtId="182" fontId="9" fillId="33" borderId="15" xfId="0" applyNumberFormat="1" applyFont="1" applyFill="1" applyBorder="1" applyAlignment="1">
      <alignment/>
    </xf>
    <xf numFmtId="178" fontId="9" fillId="33" borderId="16" xfId="0" applyNumberFormat="1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/>
    </xf>
    <xf numFmtId="0" fontId="10" fillId="34" borderId="17" xfId="0" applyFont="1" applyFill="1" applyBorder="1" applyAlignment="1">
      <alignment/>
    </xf>
    <xf numFmtId="2" fontId="10" fillId="34" borderId="18" xfId="0" applyNumberFormat="1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0" fontId="10" fillId="34" borderId="30" xfId="0" applyFont="1" applyFill="1" applyBorder="1" applyAlignment="1">
      <alignment/>
    </xf>
    <xf numFmtId="2" fontId="10" fillId="34" borderId="30" xfId="0" applyNumberFormat="1" applyFont="1" applyFill="1" applyBorder="1" applyAlignment="1">
      <alignment horizontal="center"/>
    </xf>
    <xf numFmtId="2" fontId="10" fillId="34" borderId="31" xfId="0" applyNumberFormat="1" applyFont="1" applyFill="1" applyBorder="1" applyAlignment="1">
      <alignment horizontal="center"/>
    </xf>
    <xf numFmtId="0" fontId="50" fillId="0" borderId="25" xfId="0" applyFont="1" applyBorder="1" applyAlignment="1">
      <alignment horizontal="center" vertical="center" wrapText="1"/>
    </xf>
    <xf numFmtId="2" fontId="50" fillId="0" borderId="25" xfId="0" applyNumberFormat="1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9" fillId="0" borderId="32" xfId="0" applyFont="1" applyFill="1" applyBorder="1" applyAlignment="1">
      <alignment vertical="top" wrapText="1"/>
    </xf>
    <xf numFmtId="0" fontId="9" fillId="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right"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4" fontId="50" fillId="0" borderId="18" xfId="0" applyNumberFormat="1" applyFont="1" applyBorder="1" applyAlignment="1">
      <alignment horizontal="center" vertical="center" wrapText="1"/>
    </xf>
    <xf numFmtId="4" fontId="50" fillId="0" borderId="28" xfId="0" applyNumberFormat="1" applyFont="1" applyBorder="1" applyAlignment="1">
      <alignment horizontal="center" vertical="center" wrapText="1"/>
    </xf>
    <xf numFmtId="2" fontId="50" fillId="0" borderId="28" xfId="0" applyNumberFormat="1" applyFont="1" applyBorder="1" applyAlignment="1">
      <alignment horizontal="center" vertical="center" wrapText="1"/>
    </xf>
    <xf numFmtId="2" fontId="49" fillId="0" borderId="28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top" wrapText="1"/>
    </xf>
    <xf numFmtId="0" fontId="49" fillId="0" borderId="2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178" fontId="9" fillId="33" borderId="33" xfId="0" applyNumberFormat="1" applyFont="1" applyFill="1" applyBorder="1" applyAlignment="1">
      <alignment horizontal="center" vertical="center" wrapText="1"/>
    </xf>
    <xf numFmtId="178" fontId="9" fillId="33" borderId="35" xfId="0" applyNumberFormat="1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top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vertical="top" wrapText="1"/>
    </xf>
    <xf numFmtId="0" fontId="10" fillId="0" borderId="33" xfId="0" applyFont="1" applyBorder="1" applyAlignment="1">
      <alignment horizontal="left"/>
    </xf>
    <xf numFmtId="0" fontId="10" fillId="0" borderId="36" xfId="0" applyFont="1" applyBorder="1" applyAlignment="1">
      <alignment wrapText="1"/>
    </xf>
    <xf numFmtId="2" fontId="10" fillId="33" borderId="36" xfId="0" applyNumberFormat="1" applyFont="1" applyFill="1" applyBorder="1" applyAlignment="1">
      <alignment horizontal="center"/>
    </xf>
    <xf numFmtId="2" fontId="10" fillId="33" borderId="36" xfId="0" applyNumberFormat="1" applyFont="1" applyFill="1" applyBorder="1" applyAlignment="1">
      <alignment horizontal="center" vertical="center"/>
    </xf>
    <xf numFmtId="2" fontId="10" fillId="33" borderId="43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left"/>
    </xf>
    <xf numFmtId="2" fontId="9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4" fontId="9" fillId="0" borderId="23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vertical="top" wrapText="1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horizontal="right" vertical="center" wrapText="1"/>
    </xf>
    <xf numFmtId="43" fontId="30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6"/>
  <sheetViews>
    <sheetView tabSelected="1" zoomScalePageLayoutView="0" workbookViewId="0" topLeftCell="A1">
      <selection activeCell="D12" sqref="D12"/>
    </sheetView>
  </sheetViews>
  <sheetFormatPr defaultColWidth="8.8515625" defaultRowHeight="12.75"/>
  <cols>
    <col min="1" max="1" width="4.8515625" style="3" customWidth="1"/>
    <col min="2" max="2" width="17.57421875" style="1" customWidth="1"/>
    <col min="3" max="3" width="29.8515625" style="5" customWidth="1"/>
    <col min="4" max="4" width="28.8515625" style="6" customWidth="1"/>
    <col min="5" max="5" width="10.57421875" style="7" customWidth="1"/>
    <col min="6" max="6" width="10.421875" style="7" customWidth="1"/>
    <col min="7" max="7" width="13.28125" style="7" customWidth="1"/>
    <col min="8" max="16384" width="8.8515625" style="2" customWidth="1"/>
  </cols>
  <sheetData>
    <row r="1" ht="8.25" customHeight="1"/>
    <row r="2" ht="9.75" customHeight="1" thickBot="1"/>
    <row r="3" spans="1:7" s="1" customFormat="1" ht="24.75" customHeight="1" thickBot="1">
      <c r="A3" s="4"/>
      <c r="B3" s="116" t="s">
        <v>3</v>
      </c>
      <c r="C3" s="117"/>
      <c r="D3" s="117"/>
      <c r="E3" s="117"/>
      <c r="F3" s="117"/>
      <c r="G3" s="118"/>
    </row>
    <row r="4" spans="1:7" s="1" customFormat="1" ht="17.25" customHeight="1" thickBot="1">
      <c r="A4" s="4"/>
      <c r="B4" s="119" t="s">
        <v>20</v>
      </c>
      <c r="C4" s="120"/>
      <c r="D4" s="121"/>
      <c r="E4" s="120"/>
      <c r="F4" s="120"/>
      <c r="G4" s="122"/>
    </row>
    <row r="5" spans="1:7" ht="36.75" customHeight="1" thickBot="1">
      <c r="A5" s="10"/>
      <c r="B5" s="11" t="s">
        <v>0</v>
      </c>
      <c r="C5" s="12" t="s">
        <v>1</v>
      </c>
      <c r="D5" s="32" t="s">
        <v>5</v>
      </c>
      <c r="E5" s="12" t="s">
        <v>6</v>
      </c>
      <c r="F5" s="12" t="s">
        <v>2</v>
      </c>
      <c r="G5" s="13" t="s">
        <v>7</v>
      </c>
    </row>
    <row r="6" spans="1:7" ht="32.25" customHeight="1">
      <c r="A6" s="9"/>
      <c r="B6" s="123" t="s">
        <v>15</v>
      </c>
      <c r="C6" s="37" t="s">
        <v>12</v>
      </c>
      <c r="D6" s="15" t="s">
        <v>13</v>
      </c>
      <c r="E6" s="16">
        <v>13.65</v>
      </c>
      <c r="F6" s="15">
        <v>1258.66</v>
      </c>
      <c r="G6" s="17">
        <v>17188.27</v>
      </c>
    </row>
    <row r="7" spans="1:7" ht="21" customHeight="1" thickBot="1">
      <c r="A7" s="33"/>
      <c r="B7" s="124"/>
      <c r="C7" s="38" t="s">
        <v>12</v>
      </c>
      <c r="D7" s="19" t="s">
        <v>14</v>
      </c>
      <c r="E7" s="20">
        <v>12.05</v>
      </c>
      <c r="F7" s="19">
        <v>642</v>
      </c>
      <c r="G7" s="21">
        <v>7442.06</v>
      </c>
    </row>
    <row r="8" spans="1:7" ht="13.5" thickBot="1">
      <c r="A8" s="8"/>
      <c r="B8" s="22"/>
      <c r="C8" s="22" t="s">
        <v>4</v>
      </c>
      <c r="D8" s="34"/>
      <c r="E8" s="35"/>
      <c r="F8" s="34"/>
      <c r="G8" s="23">
        <v>24630.33</v>
      </c>
    </row>
    <row r="9" spans="1:7" ht="22.5" customHeight="1">
      <c r="A9" s="4"/>
      <c r="B9" s="125" t="s">
        <v>21</v>
      </c>
      <c r="C9" s="126" t="s">
        <v>22</v>
      </c>
      <c r="D9" s="53" t="s">
        <v>23</v>
      </c>
      <c r="E9" s="36">
        <v>531</v>
      </c>
      <c r="F9" s="36">
        <v>30</v>
      </c>
      <c r="G9" s="54">
        <v>15930</v>
      </c>
    </row>
    <row r="10" spans="1:7" ht="22.5">
      <c r="A10" s="30"/>
      <c r="B10" s="138"/>
      <c r="C10" s="127"/>
      <c r="D10" s="40" t="s">
        <v>24</v>
      </c>
      <c r="E10" s="41">
        <v>262</v>
      </c>
      <c r="F10" s="41">
        <v>12</v>
      </c>
      <c r="G10" s="55">
        <v>3144</v>
      </c>
    </row>
    <row r="11" spans="1:7" ht="27" customHeight="1">
      <c r="A11" s="30"/>
      <c r="B11" s="138"/>
      <c r="C11" s="128" t="s">
        <v>25</v>
      </c>
      <c r="D11" s="42" t="s">
        <v>26</v>
      </c>
      <c r="E11" s="43">
        <v>50.29</v>
      </c>
      <c r="F11" s="41">
        <v>100</v>
      </c>
      <c r="G11" s="55">
        <f aca="true" t="shared" si="0" ref="G11:G22">E11*F11</f>
        <v>5029</v>
      </c>
    </row>
    <row r="12" spans="1:7" ht="22.5">
      <c r="A12" s="30"/>
      <c r="B12" s="138"/>
      <c r="C12" s="129"/>
      <c r="D12" s="42" t="s">
        <v>27</v>
      </c>
      <c r="E12" s="43">
        <v>12.84</v>
      </c>
      <c r="F12" s="41">
        <v>320</v>
      </c>
      <c r="G12" s="55">
        <f t="shared" si="0"/>
        <v>4108.8</v>
      </c>
    </row>
    <row r="13" spans="1:7" ht="22.5" customHeight="1">
      <c r="A13" s="30"/>
      <c r="B13" s="138"/>
      <c r="C13" s="129"/>
      <c r="D13" s="42" t="s">
        <v>28</v>
      </c>
      <c r="E13" s="43">
        <v>26</v>
      </c>
      <c r="F13" s="41">
        <v>195</v>
      </c>
      <c r="G13" s="55">
        <f t="shared" si="0"/>
        <v>5070</v>
      </c>
    </row>
    <row r="14" spans="1:7" ht="24.75" customHeight="1">
      <c r="A14" s="30"/>
      <c r="B14" s="138"/>
      <c r="C14" s="129"/>
      <c r="D14" s="42" t="s">
        <v>29</v>
      </c>
      <c r="E14" s="43">
        <v>4.28</v>
      </c>
      <c r="F14" s="41">
        <v>10000</v>
      </c>
      <c r="G14" s="55">
        <f t="shared" si="0"/>
        <v>42800</v>
      </c>
    </row>
    <row r="15" spans="1:7" ht="45">
      <c r="A15" s="30"/>
      <c r="B15" s="138"/>
      <c r="C15" s="129"/>
      <c r="D15" s="44" t="s">
        <v>30</v>
      </c>
      <c r="E15" s="43">
        <v>101.65</v>
      </c>
      <c r="F15" s="41">
        <v>5</v>
      </c>
      <c r="G15" s="55">
        <f t="shared" si="0"/>
        <v>508.25</v>
      </c>
    </row>
    <row r="16" spans="1:7" ht="33.75">
      <c r="A16" s="30"/>
      <c r="B16" s="138"/>
      <c r="C16" s="129"/>
      <c r="D16" s="44" t="s">
        <v>31</v>
      </c>
      <c r="E16" s="43">
        <v>2</v>
      </c>
      <c r="F16" s="41">
        <v>1400</v>
      </c>
      <c r="G16" s="55">
        <f t="shared" si="0"/>
        <v>2800</v>
      </c>
    </row>
    <row r="17" spans="1:7" ht="33.75">
      <c r="A17" s="30"/>
      <c r="B17" s="138"/>
      <c r="C17" s="129"/>
      <c r="D17" s="44" t="s">
        <v>32</v>
      </c>
      <c r="E17" s="43">
        <v>2</v>
      </c>
      <c r="F17" s="41">
        <v>100</v>
      </c>
      <c r="G17" s="55">
        <f t="shared" si="0"/>
        <v>200</v>
      </c>
    </row>
    <row r="18" spans="1:7" ht="12.75">
      <c r="A18" s="30"/>
      <c r="B18" s="138"/>
      <c r="C18" s="129"/>
      <c r="D18" s="44" t="s">
        <v>33</v>
      </c>
      <c r="E18" s="43">
        <v>27.82</v>
      </c>
      <c r="F18" s="41">
        <v>260</v>
      </c>
      <c r="G18" s="55">
        <f t="shared" si="0"/>
        <v>7233.2</v>
      </c>
    </row>
    <row r="19" spans="1:7" ht="28.5" customHeight="1">
      <c r="A19" s="30"/>
      <c r="B19" s="138"/>
      <c r="C19" s="129"/>
      <c r="D19" s="44" t="s">
        <v>34</v>
      </c>
      <c r="E19" s="43">
        <v>4.28</v>
      </c>
      <c r="F19" s="41">
        <v>1300</v>
      </c>
      <c r="G19" s="55">
        <f t="shared" si="0"/>
        <v>5564</v>
      </c>
    </row>
    <row r="20" spans="1:7" ht="30" customHeight="1">
      <c r="A20" s="30"/>
      <c r="B20" s="138"/>
      <c r="C20" s="129"/>
      <c r="D20" s="44" t="s">
        <v>35</v>
      </c>
      <c r="E20" s="43">
        <v>9.63</v>
      </c>
      <c r="F20" s="41">
        <v>800</v>
      </c>
      <c r="G20" s="55">
        <f t="shared" si="0"/>
        <v>7704.000000000001</v>
      </c>
    </row>
    <row r="21" spans="1:7" ht="33.75">
      <c r="A21" s="30"/>
      <c r="B21" s="138"/>
      <c r="C21" s="129"/>
      <c r="D21" s="44" t="s">
        <v>36</v>
      </c>
      <c r="E21" s="43">
        <v>32.1</v>
      </c>
      <c r="F21" s="41">
        <v>100</v>
      </c>
      <c r="G21" s="55">
        <f t="shared" si="0"/>
        <v>3210</v>
      </c>
    </row>
    <row r="22" spans="1:7" ht="33.75">
      <c r="A22" s="30"/>
      <c r="B22" s="138"/>
      <c r="C22" s="130"/>
      <c r="D22" s="44" t="s">
        <v>37</v>
      </c>
      <c r="E22" s="39">
        <v>17.12</v>
      </c>
      <c r="F22" s="39">
        <v>60</v>
      </c>
      <c r="G22" s="56">
        <f t="shared" si="0"/>
        <v>1027.2</v>
      </c>
    </row>
    <row r="23" spans="1:7" ht="33.75">
      <c r="A23" s="30"/>
      <c r="B23" s="138"/>
      <c r="C23" s="62" t="s">
        <v>38</v>
      </c>
      <c r="D23" s="45" t="s">
        <v>39</v>
      </c>
      <c r="E23" s="46">
        <v>75</v>
      </c>
      <c r="F23" s="47">
        <v>560</v>
      </c>
      <c r="G23" s="57">
        <f>E23*F23</f>
        <v>42000</v>
      </c>
    </row>
    <row r="24" spans="1:7" ht="12.75">
      <c r="A24" s="30"/>
      <c r="B24" s="138"/>
      <c r="C24" s="136" t="s">
        <v>40</v>
      </c>
      <c r="D24" s="48" t="s">
        <v>41</v>
      </c>
      <c r="E24" s="46">
        <v>11.592</v>
      </c>
      <c r="F24" s="47">
        <v>50</v>
      </c>
      <c r="G24" s="57">
        <f>E24*F24</f>
        <v>579.6</v>
      </c>
    </row>
    <row r="25" spans="1:7" ht="12.75">
      <c r="A25" s="30"/>
      <c r="B25" s="138"/>
      <c r="C25" s="137"/>
      <c r="D25" s="49" t="s">
        <v>42</v>
      </c>
      <c r="E25" s="50">
        <v>13.656</v>
      </c>
      <c r="F25" s="51">
        <v>50</v>
      </c>
      <c r="G25" s="58">
        <f>E25*F25</f>
        <v>682.8000000000001</v>
      </c>
    </row>
    <row r="26" spans="1:7" ht="13.5" thickBot="1">
      <c r="A26" s="30"/>
      <c r="B26" s="138"/>
      <c r="C26" s="137"/>
      <c r="D26" s="49" t="s">
        <v>43</v>
      </c>
      <c r="E26" s="59">
        <v>13.65591</v>
      </c>
      <c r="F26" s="60">
        <v>101.909</v>
      </c>
      <c r="G26" s="61">
        <f>E26*F26</f>
        <v>1391.6601321900002</v>
      </c>
    </row>
    <row r="27" spans="1:7" ht="13.5" thickBot="1">
      <c r="A27" s="103"/>
      <c r="B27" s="145"/>
      <c r="C27" s="145" t="s">
        <v>4</v>
      </c>
      <c r="D27" s="146"/>
      <c r="E27" s="147"/>
      <c r="F27" s="148"/>
      <c r="G27" s="149">
        <f>SUM(G9:G26)</f>
        <v>148982.51013219001</v>
      </c>
    </row>
    <row r="28" spans="1:7" ht="13.5" thickBot="1">
      <c r="A28" s="139"/>
      <c r="B28" s="104" t="s">
        <v>19</v>
      </c>
      <c r="C28" s="140" t="s">
        <v>44</v>
      </c>
      <c r="D28" s="141" t="s">
        <v>17</v>
      </c>
      <c r="E28" s="142">
        <f>G28/F28</f>
        <v>1.531463728009488</v>
      </c>
      <c r="F28" s="143">
        <v>10118</v>
      </c>
      <c r="G28" s="144">
        <v>15495.35</v>
      </c>
    </row>
    <row r="29" spans="1:7" ht="12.75">
      <c r="A29" s="30"/>
      <c r="B29" s="104"/>
      <c r="C29" s="106"/>
      <c r="D29" s="26" t="s">
        <v>18</v>
      </c>
      <c r="E29" s="27">
        <f>G29/F29</f>
        <v>0.10632966217052345</v>
      </c>
      <c r="F29" s="64">
        <v>8081</v>
      </c>
      <c r="G29" s="66">
        <v>859.25</v>
      </c>
    </row>
    <row r="30" spans="1:7" ht="15.75" customHeight="1">
      <c r="A30" s="30"/>
      <c r="B30" s="104"/>
      <c r="C30" s="52" t="s">
        <v>45</v>
      </c>
      <c r="D30" s="26" t="s">
        <v>46</v>
      </c>
      <c r="E30" s="27">
        <f>G30/F30</f>
        <v>2.5064627396718717</v>
      </c>
      <c r="F30" s="64">
        <v>10118</v>
      </c>
      <c r="G30" s="66">
        <v>25360.39</v>
      </c>
    </row>
    <row r="31" spans="1:7" ht="12.75">
      <c r="A31" s="30"/>
      <c r="B31" s="104"/>
      <c r="C31" s="107" t="s">
        <v>47</v>
      </c>
      <c r="D31" s="63" t="s">
        <v>14</v>
      </c>
      <c r="E31" s="27">
        <f>G31/F31</f>
        <v>11.591996402877697</v>
      </c>
      <c r="F31" s="65">
        <v>556</v>
      </c>
      <c r="G31" s="67">
        <v>6445.15</v>
      </c>
    </row>
    <row r="32" spans="1:7" ht="13.5" thickBot="1">
      <c r="A32" s="30"/>
      <c r="B32" s="105"/>
      <c r="C32" s="108"/>
      <c r="D32" s="68" t="s">
        <v>13</v>
      </c>
      <c r="E32" s="29">
        <f>G32/F32</f>
        <v>13.65599554412116</v>
      </c>
      <c r="F32" s="69">
        <v>754.06</v>
      </c>
      <c r="G32" s="70">
        <v>10297.44</v>
      </c>
    </row>
    <row r="33" spans="1:7" ht="13.5" thickBot="1">
      <c r="A33" s="4"/>
      <c r="B33" s="71" t="s">
        <v>4</v>
      </c>
      <c r="C33" s="31">
        <v>0</v>
      </c>
      <c r="D33" s="31">
        <v>0</v>
      </c>
      <c r="E33" s="31">
        <v>0</v>
      </c>
      <c r="F33" s="72"/>
      <c r="G33" s="73">
        <f>SUM(G28:G32)</f>
        <v>58457.58</v>
      </c>
    </row>
    <row r="34" spans="1:7" ht="21.75" customHeight="1">
      <c r="A34" s="9"/>
      <c r="B34" s="109" t="s">
        <v>8</v>
      </c>
      <c r="C34" s="74" t="s">
        <v>9</v>
      </c>
      <c r="D34" s="75" t="s">
        <v>10</v>
      </c>
      <c r="E34" s="28">
        <v>17.0571</v>
      </c>
      <c r="F34" s="28">
        <v>28.7</v>
      </c>
      <c r="G34" s="76">
        <f>F34*E34</f>
        <v>489.53876999999994</v>
      </c>
    </row>
    <row r="35" spans="1:7" ht="13.5" thickBot="1">
      <c r="A35" s="24"/>
      <c r="B35" s="110"/>
      <c r="C35" s="77"/>
      <c r="D35" s="78" t="s">
        <v>11</v>
      </c>
      <c r="E35" s="79">
        <v>16.575</v>
      </c>
      <c r="F35" s="79">
        <v>19.2</v>
      </c>
      <c r="G35" s="80">
        <f>F35*E35</f>
        <v>318.23999999999995</v>
      </c>
    </row>
    <row r="36" spans="1:7" ht="13.5" thickBot="1">
      <c r="A36" s="86"/>
      <c r="B36" s="87"/>
      <c r="C36" s="87" t="s">
        <v>4</v>
      </c>
      <c r="D36" s="88"/>
      <c r="E36" s="89"/>
      <c r="F36" s="89"/>
      <c r="G36" s="90">
        <f>SUM(G34:G35)</f>
        <v>807.7787699999999</v>
      </c>
    </row>
    <row r="37" spans="1:7" ht="22.5">
      <c r="A37" s="14"/>
      <c r="B37" s="131" t="s">
        <v>130</v>
      </c>
      <c r="C37" s="97" t="s">
        <v>48</v>
      </c>
      <c r="D37" s="97" t="s">
        <v>49</v>
      </c>
      <c r="E37" s="91">
        <v>1705.97</v>
      </c>
      <c r="F37" s="91">
        <v>112.43</v>
      </c>
      <c r="G37" s="92">
        <v>127973.62</v>
      </c>
    </row>
    <row r="38" spans="1:7" ht="22.5">
      <c r="A38" s="18"/>
      <c r="B38" s="113"/>
      <c r="C38" s="98" t="s">
        <v>50</v>
      </c>
      <c r="D38" s="98" t="s">
        <v>51</v>
      </c>
      <c r="E38" s="82">
        <v>11.59</v>
      </c>
      <c r="F38" s="81">
        <v>1260</v>
      </c>
      <c r="G38" s="93">
        <v>14600</v>
      </c>
    </row>
    <row r="39" spans="1:7" ht="12.75">
      <c r="A39" s="18"/>
      <c r="B39" s="113"/>
      <c r="C39" s="98" t="s">
        <v>50</v>
      </c>
      <c r="D39" s="98" t="s">
        <v>52</v>
      </c>
      <c r="E39" s="82">
        <v>13.66</v>
      </c>
      <c r="F39" s="81">
        <v>1274</v>
      </c>
      <c r="G39" s="93">
        <v>17400</v>
      </c>
    </row>
    <row r="40" spans="1:7" ht="12.75">
      <c r="A40" s="18"/>
      <c r="B40" s="113"/>
      <c r="C40" s="98" t="s">
        <v>53</v>
      </c>
      <c r="D40" s="98" t="s">
        <v>54</v>
      </c>
      <c r="E40" s="82">
        <v>2.30622</v>
      </c>
      <c r="F40" s="81">
        <v>13101</v>
      </c>
      <c r="G40" s="94">
        <v>30213.78</v>
      </c>
    </row>
    <row r="41" spans="1:7" ht="12.75">
      <c r="A41" s="18"/>
      <c r="B41" s="113"/>
      <c r="C41" s="98" t="s">
        <v>55</v>
      </c>
      <c r="D41" s="98" t="s">
        <v>17</v>
      </c>
      <c r="E41" s="82">
        <v>1.531464</v>
      </c>
      <c r="F41" s="81">
        <v>13101</v>
      </c>
      <c r="G41" s="94">
        <v>20063.6</v>
      </c>
    </row>
    <row r="42" spans="1:7" ht="12.75">
      <c r="A42" s="18"/>
      <c r="B42" s="113"/>
      <c r="C42" s="98" t="s">
        <v>56</v>
      </c>
      <c r="D42" s="98" t="s">
        <v>57</v>
      </c>
      <c r="E42" s="82">
        <v>2.52</v>
      </c>
      <c r="F42" s="81">
        <v>29400</v>
      </c>
      <c r="G42" s="94">
        <v>127973.62</v>
      </c>
    </row>
    <row r="43" spans="1:7" ht="12.75">
      <c r="A43" s="18"/>
      <c r="B43" s="113"/>
      <c r="C43" s="98" t="s">
        <v>58</v>
      </c>
      <c r="D43" s="98" t="s">
        <v>16</v>
      </c>
      <c r="E43" s="82">
        <v>108.43</v>
      </c>
      <c r="F43" s="81">
        <v>36.89</v>
      </c>
      <c r="G43" s="94">
        <v>4000</v>
      </c>
    </row>
    <row r="44" spans="1:7" ht="12.75">
      <c r="A44" s="18"/>
      <c r="B44" s="113"/>
      <c r="C44" s="25" t="s">
        <v>59</v>
      </c>
      <c r="D44" s="84" t="s">
        <v>60</v>
      </c>
      <c r="E44" s="83">
        <v>1000</v>
      </c>
      <c r="F44" s="83">
        <v>1</v>
      </c>
      <c r="G44" s="95">
        <v>1000</v>
      </c>
    </row>
    <row r="45" spans="1:7" ht="12.75">
      <c r="A45" s="18"/>
      <c r="B45" s="113"/>
      <c r="C45" s="25" t="s">
        <v>61</v>
      </c>
      <c r="D45" s="84" t="s">
        <v>62</v>
      </c>
      <c r="E45" s="83">
        <v>60</v>
      </c>
      <c r="F45" s="83">
        <v>1</v>
      </c>
      <c r="G45" s="95">
        <v>60</v>
      </c>
    </row>
    <row r="46" spans="1:7" ht="22.5">
      <c r="A46" s="18"/>
      <c r="B46" s="113"/>
      <c r="C46" s="25" t="s">
        <v>63</v>
      </c>
      <c r="D46" s="84" t="s">
        <v>64</v>
      </c>
      <c r="E46" s="83">
        <v>3320</v>
      </c>
      <c r="F46" s="83">
        <v>1</v>
      </c>
      <c r="G46" s="95">
        <v>3320</v>
      </c>
    </row>
    <row r="47" spans="1:7" ht="21" customHeight="1">
      <c r="A47" s="18"/>
      <c r="B47" s="113"/>
      <c r="C47" s="25" t="s">
        <v>65</v>
      </c>
      <c r="D47" s="84" t="s">
        <v>66</v>
      </c>
      <c r="E47" s="83">
        <v>650</v>
      </c>
      <c r="F47" s="83">
        <v>1</v>
      </c>
      <c r="G47" s="95">
        <v>650</v>
      </c>
    </row>
    <row r="48" spans="1:7" ht="12.75">
      <c r="A48" s="18"/>
      <c r="B48" s="113"/>
      <c r="C48" s="25" t="s">
        <v>67</v>
      </c>
      <c r="D48" s="84" t="s">
        <v>68</v>
      </c>
      <c r="E48" s="83">
        <v>1374.61</v>
      </c>
      <c r="F48" s="83">
        <v>1</v>
      </c>
      <c r="G48" s="95">
        <v>1374.61</v>
      </c>
    </row>
    <row r="49" spans="1:7" ht="12.75">
      <c r="A49" s="18"/>
      <c r="B49" s="113"/>
      <c r="C49" s="25" t="s">
        <v>69</v>
      </c>
      <c r="D49" s="84" t="s">
        <v>66</v>
      </c>
      <c r="E49" s="83">
        <v>900</v>
      </c>
      <c r="F49" s="83">
        <v>1</v>
      </c>
      <c r="G49" s="95">
        <v>900</v>
      </c>
    </row>
    <row r="50" spans="1:7" ht="12.75">
      <c r="A50" s="18"/>
      <c r="B50" s="113"/>
      <c r="C50" s="25" t="s">
        <v>70</v>
      </c>
      <c r="D50" s="84" t="s">
        <v>62</v>
      </c>
      <c r="E50" s="83">
        <v>550</v>
      </c>
      <c r="F50" s="83">
        <v>1</v>
      </c>
      <c r="G50" s="95">
        <v>550</v>
      </c>
    </row>
    <row r="51" spans="1:7" ht="12.75">
      <c r="A51" s="18"/>
      <c r="B51" s="113"/>
      <c r="C51" s="25" t="s">
        <v>71</v>
      </c>
      <c r="D51" s="84" t="s">
        <v>72</v>
      </c>
      <c r="E51" s="83">
        <v>250</v>
      </c>
      <c r="F51" s="83">
        <v>1</v>
      </c>
      <c r="G51" s="95">
        <v>250</v>
      </c>
    </row>
    <row r="52" spans="1:7" ht="12.75">
      <c r="A52" s="18"/>
      <c r="B52" s="113"/>
      <c r="C52" s="25" t="s">
        <v>73</v>
      </c>
      <c r="D52" s="84" t="s">
        <v>62</v>
      </c>
      <c r="E52" s="83">
        <v>950</v>
      </c>
      <c r="F52" s="83">
        <v>3</v>
      </c>
      <c r="G52" s="95">
        <v>950</v>
      </c>
    </row>
    <row r="53" spans="1:7" ht="12.75">
      <c r="A53" s="18"/>
      <c r="B53" s="113"/>
      <c r="C53" s="25" t="s">
        <v>74</v>
      </c>
      <c r="D53" s="84" t="s">
        <v>75</v>
      </c>
      <c r="E53" s="83">
        <v>59.75</v>
      </c>
      <c r="F53" s="83">
        <v>4</v>
      </c>
      <c r="G53" s="95">
        <v>239</v>
      </c>
    </row>
    <row r="54" spans="1:7" ht="12.75">
      <c r="A54" s="18"/>
      <c r="B54" s="113"/>
      <c r="C54" s="111" t="s">
        <v>76</v>
      </c>
      <c r="D54" s="84" t="s">
        <v>77</v>
      </c>
      <c r="E54" s="83">
        <v>19.43</v>
      </c>
      <c r="F54" s="83">
        <v>100</v>
      </c>
      <c r="G54" s="96">
        <v>1943</v>
      </c>
    </row>
    <row r="55" spans="1:7" ht="12.75">
      <c r="A55" s="18"/>
      <c r="B55" s="113"/>
      <c r="C55" s="112"/>
      <c r="D55" s="84" t="s">
        <v>78</v>
      </c>
      <c r="E55" s="83">
        <v>319.56</v>
      </c>
      <c r="F55" s="83">
        <v>10</v>
      </c>
      <c r="G55" s="96">
        <v>3195.56</v>
      </c>
    </row>
    <row r="56" spans="1:7" ht="12.75">
      <c r="A56" s="18"/>
      <c r="B56" s="113"/>
      <c r="C56" s="112"/>
      <c r="D56" s="84" t="s">
        <v>79</v>
      </c>
      <c r="E56" s="83">
        <v>31.84</v>
      </c>
      <c r="F56" s="83">
        <v>54</v>
      </c>
      <c r="G56" s="96">
        <v>1719.53</v>
      </c>
    </row>
    <row r="57" spans="1:7" ht="12.75">
      <c r="A57" s="18"/>
      <c r="B57" s="113"/>
      <c r="C57" s="112"/>
      <c r="D57" s="84" t="s">
        <v>80</v>
      </c>
      <c r="E57" s="83">
        <v>16.75</v>
      </c>
      <c r="F57" s="83">
        <v>200</v>
      </c>
      <c r="G57" s="96">
        <v>3349.1</v>
      </c>
    </row>
    <row r="58" spans="1:7" ht="12.75">
      <c r="A58" s="18"/>
      <c r="B58" s="113"/>
      <c r="C58" s="112"/>
      <c r="D58" s="84" t="s">
        <v>81</v>
      </c>
      <c r="E58" s="83">
        <v>36.52</v>
      </c>
      <c r="F58" s="83">
        <v>100</v>
      </c>
      <c r="G58" s="96">
        <v>3651.91</v>
      </c>
    </row>
    <row r="59" spans="1:7" ht="12.75">
      <c r="A59" s="18"/>
      <c r="B59" s="113"/>
      <c r="C59" s="112"/>
      <c r="D59" s="84" t="s">
        <v>82</v>
      </c>
      <c r="E59" s="83">
        <v>8.32</v>
      </c>
      <c r="F59" s="83">
        <v>50</v>
      </c>
      <c r="G59" s="96">
        <v>416.23</v>
      </c>
    </row>
    <row r="60" spans="1:7" ht="12.75">
      <c r="A60" s="18"/>
      <c r="B60" s="113"/>
      <c r="C60" s="112"/>
      <c r="D60" s="84" t="s">
        <v>83</v>
      </c>
      <c r="E60" s="83">
        <v>388.17</v>
      </c>
      <c r="F60" s="83">
        <v>194</v>
      </c>
      <c r="G60" s="96">
        <v>75305.87</v>
      </c>
    </row>
    <row r="61" spans="1:7" ht="12.75">
      <c r="A61" s="18"/>
      <c r="B61" s="113"/>
      <c r="C61" s="112"/>
      <c r="D61" s="84" t="s">
        <v>84</v>
      </c>
      <c r="E61" s="83">
        <v>31.78</v>
      </c>
      <c r="F61" s="83">
        <v>30</v>
      </c>
      <c r="G61" s="96">
        <v>953.37</v>
      </c>
    </row>
    <row r="62" spans="1:7" ht="12.75">
      <c r="A62" s="18"/>
      <c r="B62" s="113"/>
      <c r="C62" s="112"/>
      <c r="D62" s="84" t="s">
        <v>85</v>
      </c>
      <c r="E62" s="83">
        <v>19.36</v>
      </c>
      <c r="F62" s="83">
        <v>400</v>
      </c>
      <c r="G62" s="96">
        <v>7742.52</v>
      </c>
    </row>
    <row r="63" spans="1:7" ht="12.75">
      <c r="A63" s="18"/>
      <c r="B63" s="113"/>
      <c r="C63" s="112"/>
      <c r="D63" s="84" t="s">
        <v>86</v>
      </c>
      <c r="E63" s="83">
        <v>120.5</v>
      </c>
      <c r="F63" s="83">
        <v>20</v>
      </c>
      <c r="G63" s="96">
        <v>2410.07</v>
      </c>
    </row>
    <row r="64" spans="1:7" ht="12.75">
      <c r="A64" s="18"/>
      <c r="B64" s="113"/>
      <c r="C64" s="112"/>
      <c r="D64" s="84" t="s">
        <v>87</v>
      </c>
      <c r="E64" s="83">
        <v>19.84</v>
      </c>
      <c r="F64" s="83">
        <v>10</v>
      </c>
      <c r="G64" s="96">
        <v>198.38</v>
      </c>
    </row>
    <row r="65" spans="1:7" ht="12.75">
      <c r="A65" s="18"/>
      <c r="B65" s="113"/>
      <c r="C65" s="112"/>
      <c r="D65" s="84" t="s">
        <v>88</v>
      </c>
      <c r="E65" s="83">
        <v>52.04</v>
      </c>
      <c r="F65" s="83">
        <v>100</v>
      </c>
      <c r="G65" s="96">
        <v>5204.48</v>
      </c>
    </row>
    <row r="66" spans="1:7" ht="12.75">
      <c r="A66" s="18"/>
      <c r="B66" s="113"/>
      <c r="C66" s="112"/>
      <c r="D66" s="84" t="s">
        <v>89</v>
      </c>
      <c r="E66" s="83">
        <v>5.22</v>
      </c>
      <c r="F66" s="83">
        <v>50</v>
      </c>
      <c r="G66" s="96">
        <v>261.08</v>
      </c>
    </row>
    <row r="67" spans="1:7" ht="12.75">
      <c r="A67" s="18"/>
      <c r="B67" s="113"/>
      <c r="C67" s="115"/>
      <c r="D67" s="84" t="s">
        <v>90</v>
      </c>
      <c r="E67" s="83">
        <v>28.58</v>
      </c>
      <c r="F67" s="83">
        <v>64</v>
      </c>
      <c r="G67" s="96">
        <v>1829.1</v>
      </c>
    </row>
    <row r="68" spans="1:7" ht="12.75">
      <c r="A68" s="18"/>
      <c r="B68" s="113"/>
      <c r="C68" s="111" t="s">
        <v>91</v>
      </c>
      <c r="D68" s="84" t="s">
        <v>92</v>
      </c>
      <c r="E68" s="83">
        <v>2.95</v>
      </c>
      <c r="F68" s="83">
        <v>1800</v>
      </c>
      <c r="G68" s="96">
        <v>5310</v>
      </c>
    </row>
    <row r="69" spans="1:7" ht="12.75">
      <c r="A69" s="18"/>
      <c r="B69" s="113"/>
      <c r="C69" s="112"/>
      <c r="D69" s="84" t="s">
        <v>93</v>
      </c>
      <c r="E69" s="83">
        <v>65</v>
      </c>
      <c r="F69" s="83">
        <v>41</v>
      </c>
      <c r="G69" s="96">
        <v>2665</v>
      </c>
    </row>
    <row r="70" spans="1:7" ht="12.75">
      <c r="A70" s="18"/>
      <c r="B70" s="113"/>
      <c r="C70" s="112"/>
      <c r="D70" s="84" t="s">
        <v>94</v>
      </c>
      <c r="E70" s="83">
        <v>24</v>
      </c>
      <c r="F70" s="83">
        <v>115.8</v>
      </c>
      <c r="G70" s="96">
        <v>2779.2</v>
      </c>
    </row>
    <row r="71" spans="1:7" ht="12.75">
      <c r="A71" s="18"/>
      <c r="B71" s="113"/>
      <c r="C71" s="112"/>
      <c r="D71" s="84" t="s">
        <v>95</v>
      </c>
      <c r="E71" s="83">
        <v>31.85</v>
      </c>
      <c r="F71" s="83">
        <v>45</v>
      </c>
      <c r="G71" s="96">
        <v>1433.25</v>
      </c>
    </row>
    <row r="72" spans="1:7" ht="12.75">
      <c r="A72" s="18"/>
      <c r="B72" s="113"/>
      <c r="C72" s="112"/>
      <c r="D72" s="84" t="s">
        <v>96</v>
      </c>
      <c r="E72" s="83">
        <v>8.5</v>
      </c>
      <c r="F72" s="83">
        <v>25</v>
      </c>
      <c r="G72" s="96">
        <v>212.5</v>
      </c>
    </row>
    <row r="73" spans="1:7" ht="12.75">
      <c r="A73" s="18"/>
      <c r="B73" s="113"/>
      <c r="C73" s="112"/>
      <c r="D73" s="84" t="s">
        <v>97</v>
      </c>
      <c r="E73" s="83">
        <v>320</v>
      </c>
      <c r="F73" s="83">
        <v>0.5</v>
      </c>
      <c r="G73" s="96">
        <v>160</v>
      </c>
    </row>
    <row r="74" spans="1:7" ht="12.75">
      <c r="A74" s="18"/>
      <c r="B74" s="113"/>
      <c r="C74" s="112"/>
      <c r="D74" s="84" t="s">
        <v>98</v>
      </c>
      <c r="E74" s="83">
        <v>260</v>
      </c>
      <c r="F74" s="83">
        <v>0.45</v>
      </c>
      <c r="G74" s="96">
        <v>117</v>
      </c>
    </row>
    <row r="75" spans="1:7" ht="12.75">
      <c r="A75" s="18"/>
      <c r="B75" s="113"/>
      <c r="C75" s="112"/>
      <c r="D75" s="84" t="s">
        <v>99</v>
      </c>
      <c r="E75" s="83">
        <v>12</v>
      </c>
      <c r="F75" s="83">
        <v>8</v>
      </c>
      <c r="G75" s="96">
        <v>96</v>
      </c>
    </row>
    <row r="76" spans="1:7" ht="12.75">
      <c r="A76" s="18"/>
      <c r="B76" s="113"/>
      <c r="C76" s="115"/>
      <c r="D76" s="84" t="s">
        <v>100</v>
      </c>
      <c r="E76" s="83">
        <v>60</v>
      </c>
      <c r="F76" s="83">
        <v>50</v>
      </c>
      <c r="G76" s="96">
        <v>3000</v>
      </c>
    </row>
    <row r="77" spans="1:7" ht="12.75">
      <c r="A77" s="18"/>
      <c r="B77" s="113"/>
      <c r="C77" s="111" t="s">
        <v>101</v>
      </c>
      <c r="D77" s="84" t="s">
        <v>102</v>
      </c>
      <c r="E77" s="83">
        <v>79.2</v>
      </c>
      <c r="F77" s="83">
        <v>75</v>
      </c>
      <c r="G77" s="96">
        <v>5940</v>
      </c>
    </row>
    <row r="78" spans="1:7" ht="12.75">
      <c r="A78" s="18"/>
      <c r="B78" s="113"/>
      <c r="C78" s="112"/>
      <c r="D78" s="84" t="s">
        <v>103</v>
      </c>
      <c r="E78" s="83">
        <v>14.5</v>
      </c>
      <c r="F78" s="83">
        <v>100</v>
      </c>
      <c r="G78" s="96">
        <v>1450</v>
      </c>
    </row>
    <row r="79" spans="1:7" ht="12.75">
      <c r="A79" s="18"/>
      <c r="B79" s="113"/>
      <c r="C79" s="112"/>
      <c r="D79" s="84" t="s">
        <v>104</v>
      </c>
      <c r="E79" s="83">
        <v>14</v>
      </c>
      <c r="F79" s="83">
        <v>25</v>
      </c>
      <c r="G79" s="96">
        <v>350</v>
      </c>
    </row>
    <row r="80" spans="1:7" ht="12.75">
      <c r="A80" s="18"/>
      <c r="B80" s="113"/>
      <c r="C80" s="112"/>
      <c r="D80" s="84" t="s">
        <v>105</v>
      </c>
      <c r="E80" s="83">
        <v>18</v>
      </c>
      <c r="F80" s="83">
        <v>50</v>
      </c>
      <c r="G80" s="96">
        <v>900</v>
      </c>
    </row>
    <row r="81" spans="1:7" ht="12.75">
      <c r="A81" s="18"/>
      <c r="B81" s="113"/>
      <c r="C81" s="112"/>
      <c r="D81" s="84" t="s">
        <v>106</v>
      </c>
      <c r="E81" s="83">
        <v>41.5</v>
      </c>
      <c r="F81" s="83">
        <v>50</v>
      </c>
      <c r="G81" s="96">
        <v>2075</v>
      </c>
    </row>
    <row r="82" spans="1:7" ht="12.75">
      <c r="A82" s="18"/>
      <c r="B82" s="113"/>
      <c r="C82" s="112"/>
      <c r="D82" s="84" t="s">
        <v>107</v>
      </c>
      <c r="E82" s="83">
        <v>13.5</v>
      </c>
      <c r="F82" s="83">
        <v>50</v>
      </c>
      <c r="G82" s="96">
        <v>675</v>
      </c>
    </row>
    <row r="83" spans="1:7" ht="12.75">
      <c r="A83" s="18"/>
      <c r="B83" s="113"/>
      <c r="C83" s="112"/>
      <c r="D83" s="84" t="s">
        <v>108</v>
      </c>
      <c r="E83" s="83">
        <v>13.5</v>
      </c>
      <c r="F83" s="83">
        <v>50</v>
      </c>
      <c r="G83" s="96">
        <v>675</v>
      </c>
    </row>
    <row r="84" spans="1:7" ht="12.75">
      <c r="A84" s="18"/>
      <c r="B84" s="113"/>
      <c r="C84" s="112"/>
      <c r="D84" s="84" t="s">
        <v>109</v>
      </c>
      <c r="E84" s="83">
        <v>13.5</v>
      </c>
      <c r="F84" s="83">
        <v>100</v>
      </c>
      <c r="G84" s="96">
        <v>1350</v>
      </c>
    </row>
    <row r="85" spans="1:7" ht="12.75">
      <c r="A85" s="18"/>
      <c r="B85" s="113"/>
      <c r="C85" s="112"/>
      <c r="D85" s="84" t="s">
        <v>110</v>
      </c>
      <c r="E85" s="83">
        <v>12</v>
      </c>
      <c r="F85" s="83">
        <v>50</v>
      </c>
      <c r="G85" s="96">
        <v>600</v>
      </c>
    </row>
    <row r="86" spans="1:7" ht="12.75">
      <c r="A86" s="18"/>
      <c r="B86" s="113"/>
      <c r="C86" s="112"/>
      <c r="D86" s="84" t="s">
        <v>111</v>
      </c>
      <c r="E86" s="83">
        <v>26</v>
      </c>
      <c r="F86" s="83">
        <v>50</v>
      </c>
      <c r="G86" s="96">
        <v>1300</v>
      </c>
    </row>
    <row r="87" spans="1:7" ht="12.75">
      <c r="A87" s="18"/>
      <c r="B87" s="113"/>
      <c r="C87" s="112"/>
      <c r="D87" s="84" t="s">
        <v>112</v>
      </c>
      <c r="E87" s="83">
        <v>69</v>
      </c>
      <c r="F87" s="83">
        <v>40</v>
      </c>
      <c r="G87" s="96">
        <v>2760</v>
      </c>
    </row>
    <row r="88" spans="1:7" ht="12.75">
      <c r="A88" s="18"/>
      <c r="B88" s="113"/>
      <c r="C88" s="115"/>
      <c r="D88" s="84" t="s">
        <v>113</v>
      </c>
      <c r="E88" s="83">
        <v>42</v>
      </c>
      <c r="F88" s="83">
        <v>20</v>
      </c>
      <c r="G88" s="96">
        <v>840</v>
      </c>
    </row>
    <row r="89" spans="1:7" ht="12.75">
      <c r="A89" s="18"/>
      <c r="B89" s="113"/>
      <c r="C89" s="111" t="s">
        <v>114</v>
      </c>
      <c r="D89" s="84" t="s">
        <v>115</v>
      </c>
      <c r="E89" s="83">
        <v>59</v>
      </c>
      <c r="F89" s="83">
        <v>228.285</v>
      </c>
      <c r="G89" s="96">
        <v>13468.8</v>
      </c>
    </row>
    <row r="90" spans="1:7" ht="12.75">
      <c r="A90" s="18"/>
      <c r="B90" s="113"/>
      <c r="C90" s="115"/>
      <c r="D90" s="84" t="s">
        <v>116</v>
      </c>
      <c r="E90" s="83">
        <v>60</v>
      </c>
      <c r="F90" s="83">
        <v>42.19</v>
      </c>
      <c r="G90" s="96">
        <v>2531.2</v>
      </c>
    </row>
    <row r="91" spans="1:7" ht="12.75">
      <c r="A91" s="18"/>
      <c r="B91" s="113"/>
      <c r="C91" s="25" t="s">
        <v>117</v>
      </c>
      <c r="D91" s="84" t="s">
        <v>118</v>
      </c>
      <c r="E91" s="83">
        <v>77</v>
      </c>
      <c r="F91" s="83">
        <v>78.2</v>
      </c>
      <c r="G91" s="96">
        <v>6021.4</v>
      </c>
    </row>
    <row r="92" spans="1:7" ht="12.75" customHeight="1">
      <c r="A92" s="18"/>
      <c r="B92" s="113"/>
      <c r="C92" s="111" t="s">
        <v>129</v>
      </c>
      <c r="D92" s="84" t="s">
        <v>119</v>
      </c>
      <c r="E92" s="83">
        <v>85.99</v>
      </c>
      <c r="F92" s="83">
        <v>35</v>
      </c>
      <c r="G92" s="96">
        <v>3009.65</v>
      </c>
    </row>
    <row r="93" spans="1:7" ht="12.75">
      <c r="A93" s="18"/>
      <c r="B93" s="113"/>
      <c r="C93" s="112"/>
      <c r="D93" s="85" t="s">
        <v>120</v>
      </c>
      <c r="E93" s="99">
        <v>24</v>
      </c>
      <c r="F93" s="99">
        <v>125</v>
      </c>
      <c r="G93" s="102">
        <v>3000</v>
      </c>
    </row>
    <row r="94" spans="1:7" ht="12.75">
      <c r="A94" s="18"/>
      <c r="B94" s="113"/>
      <c r="C94" s="111" t="s">
        <v>121</v>
      </c>
      <c r="D94" s="84" t="s">
        <v>122</v>
      </c>
      <c r="E94" s="83">
        <v>8.8</v>
      </c>
      <c r="F94" s="83">
        <v>281</v>
      </c>
      <c r="G94" s="96">
        <v>2472.8</v>
      </c>
    </row>
    <row r="95" spans="1:7" ht="12.75">
      <c r="A95" s="18"/>
      <c r="B95" s="113"/>
      <c r="C95" s="112"/>
      <c r="D95" s="84" t="s">
        <v>123</v>
      </c>
      <c r="E95" s="83">
        <v>8.8</v>
      </c>
      <c r="F95" s="83">
        <v>80</v>
      </c>
      <c r="G95" s="96">
        <v>704</v>
      </c>
    </row>
    <row r="96" spans="1:7" ht="12.75">
      <c r="A96" s="18"/>
      <c r="B96" s="113"/>
      <c r="C96" s="112"/>
      <c r="D96" s="84" t="s">
        <v>124</v>
      </c>
      <c r="E96" s="83">
        <v>8.8</v>
      </c>
      <c r="F96" s="83">
        <v>119</v>
      </c>
      <c r="G96" s="96">
        <v>1047.2</v>
      </c>
    </row>
    <row r="97" spans="1:7" ht="12.75">
      <c r="A97" s="18"/>
      <c r="B97" s="113"/>
      <c r="C97" s="115"/>
      <c r="D97" s="84" t="s">
        <v>125</v>
      </c>
      <c r="E97" s="83">
        <v>9.9</v>
      </c>
      <c r="F97" s="83">
        <v>127</v>
      </c>
      <c r="G97" s="96">
        <v>1257.3</v>
      </c>
    </row>
    <row r="98" spans="1:7" ht="12.75">
      <c r="A98" s="18"/>
      <c r="B98" s="113"/>
      <c r="C98" s="111" t="s">
        <v>126</v>
      </c>
      <c r="D98" s="84" t="s">
        <v>127</v>
      </c>
      <c r="E98" s="83">
        <v>10.1</v>
      </c>
      <c r="F98" s="83">
        <v>600</v>
      </c>
      <c r="G98" s="96">
        <v>6060</v>
      </c>
    </row>
    <row r="99" spans="1:7" ht="13.5" thickBot="1">
      <c r="A99" s="101"/>
      <c r="B99" s="113"/>
      <c r="C99" s="114"/>
      <c r="D99" s="85" t="s">
        <v>128</v>
      </c>
      <c r="E99" s="99">
        <v>18.8</v>
      </c>
      <c r="F99" s="99">
        <v>50</v>
      </c>
      <c r="G99" s="102">
        <v>940</v>
      </c>
    </row>
    <row r="100" spans="1:7" ht="13.5" thickBot="1">
      <c r="A100" s="132"/>
      <c r="B100" s="100"/>
      <c r="C100" s="133" t="s">
        <v>4</v>
      </c>
      <c r="D100" s="134"/>
      <c r="E100" s="133"/>
      <c r="F100" s="133"/>
      <c r="G100" s="135">
        <v>598725.11</v>
      </c>
    </row>
    <row r="101" spans="1:7" ht="13.5" thickBot="1">
      <c r="A101" s="150"/>
      <c r="B101" s="151"/>
      <c r="C101" s="151" t="s">
        <v>131</v>
      </c>
      <c r="D101" s="152"/>
      <c r="E101" s="153"/>
      <c r="F101" s="153"/>
      <c r="G101" s="154">
        <f>G100+G36+G33+G27+G8</f>
        <v>831603.30890219</v>
      </c>
    </row>
    <row r="103" spans="2:4" ht="25.5">
      <c r="B103" s="155" t="s">
        <v>132</v>
      </c>
      <c r="D103" s="156" t="s">
        <v>133</v>
      </c>
    </row>
    <row r="104" ht="15">
      <c r="B104" s="155" t="s">
        <v>134</v>
      </c>
    </row>
    <row r="105" ht="15">
      <c r="B105" s="157" t="s">
        <v>135</v>
      </c>
    </row>
    <row r="106" ht="15">
      <c r="B106" s="157">
        <v>551901</v>
      </c>
    </row>
  </sheetData>
  <sheetProtection/>
  <mergeCells count="18">
    <mergeCell ref="C77:C88"/>
    <mergeCell ref="C89:C90"/>
    <mergeCell ref="B9:B26"/>
    <mergeCell ref="B3:G3"/>
    <mergeCell ref="B4:G4"/>
    <mergeCell ref="B6:B7"/>
    <mergeCell ref="C9:C10"/>
    <mergeCell ref="C11:C22"/>
    <mergeCell ref="B28:B32"/>
    <mergeCell ref="C28:C29"/>
    <mergeCell ref="C31:C32"/>
    <mergeCell ref="B34:B35"/>
    <mergeCell ref="C92:C93"/>
    <mergeCell ref="B37:B99"/>
    <mergeCell ref="C98:C99"/>
    <mergeCell ref="C94:C97"/>
    <mergeCell ref="C54:C67"/>
    <mergeCell ref="C68:C76"/>
  </mergeCells>
  <printOptions/>
  <pageMargins left="0.42" right="0.1968503937007874" top="0.78" bottom="0.2362204724409449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2021-05-24T08:55:00Z</cp:lastPrinted>
  <dcterms:created xsi:type="dcterms:W3CDTF">1996-10-08T23:32:33Z</dcterms:created>
  <dcterms:modified xsi:type="dcterms:W3CDTF">2021-05-24T08:55:03Z</dcterms:modified>
  <cp:category/>
  <cp:version/>
  <cp:contentType/>
  <cp:contentStatus/>
</cp:coreProperties>
</file>