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491" windowWidth="9720" windowHeight="15480" activeTab="0"/>
  </bookViews>
  <sheets>
    <sheet name="охорона здоров&quot;я" sheetId="1" r:id="rId1"/>
  </sheets>
  <definedNames/>
  <calcPr fullCalcOnLoad="1"/>
</workbook>
</file>

<file path=xl/sharedStrings.xml><?xml version="1.0" encoding="utf-8"?>
<sst xmlns="http://schemas.openxmlformats.org/spreadsheetml/2006/main" count="87" uniqueCount="86">
  <si>
    <t>Установа</t>
  </si>
  <si>
    <t>Постачальник</t>
  </si>
  <si>
    <t>Кількість</t>
  </si>
  <si>
    <t xml:space="preserve">Інформація щодо придбання товарів, робіт і послуг за кошти обласного бюджету   </t>
  </si>
  <si>
    <t>Всього:</t>
  </si>
  <si>
    <t>Найменування товару , чи послуг</t>
  </si>
  <si>
    <t>Ціна за одиницю</t>
  </si>
  <si>
    <t>Загальна вартість</t>
  </si>
  <si>
    <t>Головний бухгалтер:</t>
  </si>
  <si>
    <t>Дутка О.Й.</t>
  </si>
  <si>
    <t>Виконавець:</t>
  </si>
  <si>
    <t>Ольга Панчак</t>
  </si>
  <si>
    <t>ПП Рідна Земля ІФ</t>
  </si>
  <si>
    <t>ФОП Головатюк С.В.</t>
  </si>
  <si>
    <t>М'ясо свинини (кг)</t>
  </si>
  <si>
    <t>М'ясо яловичини (кг)</t>
  </si>
  <si>
    <t>Чверть куряча (кг)</t>
  </si>
  <si>
    <t>Філе птиці (кг)</t>
  </si>
  <si>
    <t>Повидло фруктове (кг)</t>
  </si>
  <si>
    <t>Сир кисломолочний 9 % (кг)</t>
  </si>
  <si>
    <t>Молоко 2,5 %  (кг)</t>
  </si>
  <si>
    <t>Масло ГОСТ 72,5 % (кг)</t>
  </si>
  <si>
    <t>Сметана 15% (кг)</t>
  </si>
  <si>
    <t>ФОП Головатюк Л.В.</t>
  </si>
  <si>
    <t>Всього</t>
  </si>
  <si>
    <t>за період 12.07.2021  по 18.07.2021р.</t>
  </si>
  <si>
    <t>Яйце столове (шт)</t>
  </si>
  <si>
    <t>КНП"ОКЛ І ОР"</t>
  </si>
  <si>
    <t>вимірювання потужності дози рентгенівського випромінювання на робочих місцях та службових приміщеннях при роботі рентгенівського апарата</t>
  </si>
  <si>
    <t>ПП ''Медінфосервіс"</t>
  </si>
  <si>
    <t xml:space="preserve">Супровід програмного забезпечення </t>
  </si>
  <si>
    <t>Подорожній лист леч.авто (шт)</t>
  </si>
  <si>
    <t>Накладні (шт)</t>
  </si>
  <si>
    <t>Путівка (шт)</t>
  </si>
  <si>
    <t>Розрахунковий листок (шт)</t>
  </si>
  <si>
    <t>Графік виходу на роботу (шт)</t>
  </si>
  <si>
    <t>Листок руху хворих (шт)</t>
  </si>
  <si>
    <t>Книга труд-книжок (шт)</t>
  </si>
  <si>
    <t>Книга складу обліку (шт)</t>
  </si>
  <si>
    <t>ТзОВ "Надвірнянська друкарня"</t>
  </si>
  <si>
    <t>Головна книга (шт)</t>
  </si>
  <si>
    <t>Журнал перевірок (шт)</t>
  </si>
  <si>
    <t>Журнал аналізів (шт)</t>
  </si>
  <si>
    <t>Журнал аналізів сечі (шт)</t>
  </si>
  <si>
    <t>Журнал експертної оцінки (шт)</t>
  </si>
  <si>
    <t>Журнал контролю за якістю (шт)</t>
  </si>
  <si>
    <t>Журнал контролю якості готової їжі (шт)</t>
  </si>
  <si>
    <t>Журнал обч.отрим.лік.зас. (шт)</t>
  </si>
  <si>
    <t>Журнал факт.отрим.вик.л.зас.(шт)</t>
  </si>
  <si>
    <t>Журнал хв.у стац.путівку (шт)</t>
  </si>
  <si>
    <t>ТзОВ " Лівайн Торг"</t>
  </si>
  <si>
    <t xml:space="preserve">Бензин А-92 </t>
  </si>
  <si>
    <t>Паливні брикети з деревини типу "Нестро" (шт)</t>
  </si>
  <si>
    <t>суміш вугілля кам'яного та антрациту (т)</t>
  </si>
  <si>
    <t>вугілля кам'яне марки Г(Г2) 40-200 (т)</t>
  </si>
  <si>
    <t>ПП "Енергозахід"</t>
  </si>
  <si>
    <t>мікропробірка амед з капіляром (пак)</t>
  </si>
  <si>
    <t>реагент м-30р (пак)</t>
  </si>
  <si>
    <t>стрічка діарамна з тепл.запис (шт)</t>
  </si>
  <si>
    <t>ТзОВ "ХЛР"</t>
  </si>
  <si>
    <t>контрольний матеріал СВС- 3D (шт)</t>
  </si>
  <si>
    <t>КНП кістково-туберкульозний санаторій "Смерічка"</t>
  </si>
  <si>
    <t>КНП  "Прикарпатський обласний центр служби крові ІФ ОР"</t>
  </si>
  <si>
    <t>Возна</t>
  </si>
  <si>
    <t>Печиво</t>
  </si>
  <si>
    <t>Промодез</t>
  </si>
  <si>
    <t>Терразім 1,5кг з мірною ложкою</t>
  </si>
  <si>
    <t>ТОВ "Ер.Ві.Ей.Груп"</t>
  </si>
  <si>
    <t>Відріз марлевий медичний нестерильний 300смх90см, рулон, тип 17</t>
  </si>
  <si>
    <t>Корнійчук С.А.</t>
  </si>
  <si>
    <t>Рукавички оглядові</t>
  </si>
  <si>
    <t>ДМП "Івано-Франківськтеплокомуненерго"</t>
  </si>
  <si>
    <t>теплове навантаження</t>
  </si>
  <si>
    <t>ПАТ "КАТП-0928"</t>
  </si>
  <si>
    <t>вивіз сміття</t>
  </si>
  <si>
    <t>ТОВ"Прикарпатенерготрейд"</t>
  </si>
  <si>
    <t>Електроенергія</t>
  </si>
  <si>
    <t>АТ"Прикарпаттяобленерго"</t>
  </si>
  <si>
    <t>Електроенергія розподіл</t>
  </si>
  <si>
    <t>Електроенергія реактивна</t>
  </si>
  <si>
    <t>Донорам</t>
  </si>
  <si>
    <t>Компенсація за харчування згідно ЗУ "Про донорство крові та її компонентів"</t>
  </si>
  <si>
    <t>КП"Івано-Франківськводоекотехпром"</t>
  </si>
  <si>
    <t>Водопостачання</t>
  </si>
  <si>
    <t>Водовідведення</t>
  </si>
  <si>
    <t>Дощові стоки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</si>
</sst>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"/>
    <numFmt numFmtId="169" formatCode="0.0"/>
    <numFmt numFmtId="170" formatCode="0.0000"/>
    <numFmt numFmtId="171" formatCode="0.#"/>
    <numFmt numFmtId="172" formatCode="#,###.00"/>
    <numFmt numFmtId="173" formatCode="0.##"/>
    <numFmt numFmtId="174" formatCode="#,###.##"/>
    <numFmt numFmtId="175" formatCode="0.00;[Red]0.00"/>
    <numFmt numFmtId="176" formatCode="_-* #,##0.00&quot; грн.&quot;_-;\-* #,##0.00&quot; грн.&quot;_-;_-* \-??&quot; грн.&quot;_-;_-@_-"/>
    <numFmt numFmtId="177" formatCode="_-* #,##0.00\ _г_р_н_._-;\-* #,##0.00\ _г_р_н_._-;_-* \-??\ _г_р_н_._-;_-@_-"/>
    <numFmt numFmtId="178" formatCode="_-* #,##0.00_р_._-;\-* #,##0.00_р_._-;_-* &quot;-&quot;??_р_._-;_-@_-"/>
    <numFmt numFmtId="179" formatCode="#,##0.000"/>
    <numFmt numFmtId="180" formatCode="_-* #,##0_р_._-;\-* #,##0_р_._-;_-* &quot;-&quot;??_р_._-;_-@_-"/>
    <numFmt numFmtId="181" formatCode="0.00000"/>
    <numFmt numFmtId="182" formatCode="#,##0.00_ ;\-#,##0.00\ "/>
    <numFmt numFmtId="183" formatCode="#,##0.00\ _₴"/>
    <numFmt numFmtId="184" formatCode="#,##0\ _₴"/>
    <numFmt numFmtId="185" formatCode="_-* #,##0.00\ _г_р_н_._-;\-* #,##0.00\ _г_р_н_._-;_-* &quot;-&quot;??\ _г_р_н_._-;_-@_-"/>
    <numFmt numFmtId="186" formatCode="_-* #,##0\ _г_р_н_._-;\-* #,##0\ _г_р_н_._-;_-* &quot;-&quot;??\ _г_р_н_._-;_-@_-"/>
    <numFmt numFmtId="187" formatCode="#,##0.00_р_."/>
    <numFmt numFmtId="188" formatCode="0.###"/>
    <numFmt numFmtId="189" formatCode="0.########"/>
    <numFmt numFmtId="190" formatCode="0.####"/>
    <numFmt numFmtId="191" formatCode="0.#########"/>
    <numFmt numFmtId="192" formatCode="0.#######"/>
    <numFmt numFmtId="193" formatCode="0.######"/>
    <numFmt numFmtId="194" formatCode="0.#####"/>
    <numFmt numFmtId="195" formatCode="#,##0.0000"/>
    <numFmt numFmtId="196" formatCode="#,##0.00000"/>
    <numFmt numFmtId="197" formatCode="#,##0.00;\-#,##0.00"/>
    <numFmt numFmtId="198" formatCode="#,##0.00;[Red]\-#,##0.00"/>
    <numFmt numFmtId="199" formatCode="#,##0&quot;р.&quot;;[Red]\-#,##0&quot;р.&quot;"/>
    <numFmt numFmtId="200" formatCode="00000000"/>
    <numFmt numFmtId="201" formatCode="_-* #,##0.00_₴_-;\-* #,##0.00_₴_-;_-* &quot;-&quot;??_₴_-;_-@_-"/>
    <numFmt numFmtId="202" formatCode="_-* #,##0.00&quot;₴&quot;_-;\-* #,##0.00&quot;₴&quot;_-;_-* &quot;-&quot;??&quot;₴&quot;_-;_-@_-"/>
    <numFmt numFmtId="203" formatCode="0.000;[Red]0.000"/>
    <numFmt numFmtId="204" formatCode="#,##0.00\ _₽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_-* #,##0.00\ _₴_-;\-* #,##0.00\ _₴_-;_-* &quot;-&quot;??\ _₴_-;_-@_-"/>
    <numFmt numFmtId="210" formatCode="#,##0.00;[Red]#,##0.00"/>
    <numFmt numFmtId="211" formatCode="#,##0.0000;[Red]#,##0.0000"/>
    <numFmt numFmtId="212" formatCode="[$-FC19]d\ mmmm\ yyyy\ &quot;г.&quot;"/>
    <numFmt numFmtId="213" formatCode="0.000000"/>
    <numFmt numFmtId="214" formatCode="0.00000000"/>
    <numFmt numFmtId="215" formatCode="0.0000000"/>
  </numFmts>
  <fonts count="49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righ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169" fontId="47" fillId="33" borderId="12" xfId="0" applyNumberFormat="1" applyFont="1" applyFill="1" applyBorder="1" applyAlignment="1">
      <alignment horizontal="center"/>
    </xf>
    <xf numFmtId="2" fontId="47" fillId="0" borderId="12" xfId="0" applyNumberFormat="1" applyFont="1" applyBorder="1" applyAlignment="1">
      <alignment horizontal="center"/>
    </xf>
    <xf numFmtId="169" fontId="47" fillId="33" borderId="13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/>
    </xf>
    <xf numFmtId="0" fontId="47" fillId="0" borderId="12" xfId="0" applyFont="1" applyBorder="1" applyAlignment="1">
      <alignment/>
    </xf>
    <xf numFmtId="0" fontId="47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right" vertical="center" wrapText="1"/>
    </xf>
    <xf numFmtId="2" fontId="47" fillId="0" borderId="15" xfId="0" applyNumberFormat="1" applyFont="1" applyBorder="1" applyAlignment="1">
      <alignment horizontal="center"/>
    </xf>
    <xf numFmtId="2" fontId="47" fillId="0" borderId="13" xfId="0" applyNumberFormat="1" applyFont="1" applyBorder="1" applyAlignment="1">
      <alignment horizontal="center"/>
    </xf>
    <xf numFmtId="2" fontId="47" fillId="0" borderId="16" xfId="0" applyNumberFormat="1" applyFont="1" applyBorder="1" applyAlignment="1">
      <alignment horizontal="center"/>
    </xf>
    <xf numFmtId="0" fontId="47" fillId="0" borderId="15" xfId="0" applyFont="1" applyBorder="1" applyAlignment="1">
      <alignment/>
    </xf>
    <xf numFmtId="0" fontId="47" fillId="0" borderId="12" xfId="0" applyFont="1" applyBorder="1" applyAlignment="1">
      <alignment wrapText="1"/>
    </xf>
    <xf numFmtId="0" fontId="47" fillId="0" borderId="12" xfId="0" applyFont="1" applyBorder="1" applyAlignment="1">
      <alignment horizontal="left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167" fontId="9" fillId="0" borderId="19" xfId="101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center" wrapText="1" shrinkToFit="1"/>
    </xf>
    <xf numFmtId="0" fontId="47" fillId="0" borderId="12" xfId="0" applyFont="1" applyBorder="1" applyAlignment="1">
      <alignment vertical="center" wrapText="1"/>
    </xf>
    <xf numFmtId="0" fontId="47" fillId="0" borderId="12" xfId="0" applyFont="1" applyBorder="1" applyAlignment="1">
      <alignment horizontal="center" wrapText="1"/>
    </xf>
    <xf numFmtId="0" fontId="47" fillId="0" borderId="12" xfId="0" applyFont="1" applyBorder="1" applyAlignment="1">
      <alignment horizontal="left"/>
    </xf>
    <xf numFmtId="0" fontId="47" fillId="0" borderId="12" xfId="0" applyNumberFormat="1" applyFont="1" applyBorder="1" applyAlignment="1">
      <alignment horizontal="center"/>
    </xf>
    <xf numFmtId="0" fontId="47" fillId="0" borderId="15" xfId="0" applyFont="1" applyBorder="1" applyAlignment="1">
      <alignment horizontal="left"/>
    </xf>
    <xf numFmtId="2" fontId="47" fillId="0" borderId="15" xfId="0" applyNumberFormat="1" applyFont="1" applyFill="1" applyBorder="1" applyAlignment="1">
      <alignment horizontal="center"/>
    </xf>
    <xf numFmtId="0" fontId="47" fillId="0" borderId="15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vertical="top" wrapText="1"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2" fontId="9" fillId="0" borderId="22" xfId="0" applyNumberFormat="1" applyFont="1" applyBorder="1" applyAlignment="1">
      <alignment/>
    </xf>
    <xf numFmtId="0" fontId="47" fillId="0" borderId="12" xfId="0" applyFont="1" applyFill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0" fontId="47" fillId="0" borderId="15" xfId="0" applyFont="1" applyBorder="1" applyAlignment="1">
      <alignment horizontal="left" vertical="center"/>
    </xf>
    <xf numFmtId="0" fontId="47" fillId="33" borderId="1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47" fillId="33" borderId="25" xfId="0" applyFont="1" applyFill="1" applyBorder="1" applyAlignment="1">
      <alignment horizontal="center" vertical="center"/>
    </xf>
    <xf numFmtId="0" fontId="47" fillId="33" borderId="26" xfId="0" applyFont="1" applyFill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/>
    </xf>
    <xf numFmtId="0" fontId="47" fillId="0" borderId="27" xfId="0" applyFont="1" applyBorder="1" applyAlignment="1">
      <alignment horizontal="left"/>
    </xf>
    <xf numFmtId="0" fontId="47" fillId="0" borderId="28" xfId="0" applyFont="1" applyBorder="1" applyAlignment="1">
      <alignment horizontal="left"/>
    </xf>
    <xf numFmtId="0" fontId="47" fillId="0" borderId="12" xfId="0" applyFont="1" applyBorder="1" applyAlignment="1">
      <alignment horizontal="left" vertical="center"/>
    </xf>
    <xf numFmtId="0" fontId="47" fillId="0" borderId="15" xfId="0" applyFont="1" applyBorder="1" applyAlignment="1">
      <alignment horizontal="left" vertical="center"/>
    </xf>
    <xf numFmtId="0" fontId="8" fillId="0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8" fillId="0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2" fillId="0" borderId="31" xfId="0" applyFont="1" applyFill="1" applyBorder="1" applyAlignment="1">
      <alignment vertical="top" wrapText="1"/>
    </xf>
    <xf numFmtId="0" fontId="9" fillId="0" borderId="31" xfId="0" applyFont="1" applyFill="1" applyBorder="1" applyAlignment="1">
      <alignment vertical="top" wrapText="1"/>
    </xf>
    <xf numFmtId="4" fontId="47" fillId="0" borderId="13" xfId="0" applyNumberFormat="1" applyFont="1" applyBorder="1" applyAlignment="1">
      <alignment horizontal="center" vertical="center" wrapText="1"/>
    </xf>
    <xf numFmtId="4" fontId="47" fillId="0" borderId="13" xfId="0" applyNumberFormat="1" applyFont="1" applyBorder="1" applyAlignment="1">
      <alignment horizontal="center" wrapText="1"/>
    </xf>
    <xf numFmtId="4" fontId="47" fillId="0" borderId="13" xfId="0" applyNumberFormat="1" applyFont="1" applyBorder="1" applyAlignment="1">
      <alignment horizontal="center"/>
    </xf>
    <xf numFmtId="4" fontId="47" fillId="0" borderId="16" xfId="0" applyNumberFormat="1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vertical="center" wrapText="1"/>
    </xf>
    <xf numFmtId="0" fontId="47" fillId="33" borderId="28" xfId="0" applyFont="1" applyFill="1" applyBorder="1" applyAlignment="1">
      <alignment/>
    </xf>
    <xf numFmtId="169" fontId="47" fillId="33" borderId="28" xfId="0" applyNumberFormat="1" applyFont="1" applyFill="1" applyBorder="1" applyAlignment="1">
      <alignment horizontal="center"/>
    </xf>
    <xf numFmtId="169" fontId="47" fillId="33" borderId="33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22" xfId="65"/>
    <cellStyle name="Обычный 23" xfId="66"/>
    <cellStyle name="Обычный 24" xfId="67"/>
    <cellStyle name="Обычный 25" xfId="68"/>
    <cellStyle name="Обычный 26" xfId="69"/>
    <cellStyle name="Обычный 27" xfId="70"/>
    <cellStyle name="Обычный 28" xfId="71"/>
    <cellStyle name="Обычный 29" xfId="72"/>
    <cellStyle name="Обычный 3" xfId="73"/>
    <cellStyle name="Обычный 30" xfId="74"/>
    <cellStyle name="Обычный 31" xfId="75"/>
    <cellStyle name="Обычный 32" xfId="76"/>
    <cellStyle name="Обычный 33" xfId="77"/>
    <cellStyle name="Обычный 34" xfId="78"/>
    <cellStyle name="Обычный 35" xfId="79"/>
    <cellStyle name="Обычный 36" xfId="80"/>
    <cellStyle name="Обычный 37" xfId="81"/>
    <cellStyle name="Обычный 38" xfId="82"/>
    <cellStyle name="Обычный 39" xfId="83"/>
    <cellStyle name="Обычный 4" xfId="84"/>
    <cellStyle name="Обычный 40" xfId="85"/>
    <cellStyle name="Обычный 41" xfId="86"/>
    <cellStyle name="Обычный 42" xfId="87"/>
    <cellStyle name="Обычный 43" xfId="88"/>
    <cellStyle name="Обычный 44" xfId="89"/>
    <cellStyle name="Обычный 5" xfId="90"/>
    <cellStyle name="Обычный 6" xfId="91"/>
    <cellStyle name="Обычный 7" xfId="92"/>
    <cellStyle name="Обычный 8" xfId="93"/>
    <cellStyle name="Обычный 9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Финансовый 3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64"/>
  <sheetViews>
    <sheetView tabSelected="1" zoomScalePageLayoutView="0" workbookViewId="0" topLeftCell="A1">
      <selection activeCell="C10" sqref="C10:C13"/>
    </sheetView>
  </sheetViews>
  <sheetFormatPr defaultColWidth="8.8515625" defaultRowHeight="12.75"/>
  <cols>
    <col min="1" max="1" width="4.8515625" style="3" customWidth="1"/>
    <col min="2" max="2" width="17.57421875" style="1" customWidth="1"/>
    <col min="3" max="3" width="29.8515625" style="5" customWidth="1"/>
    <col min="4" max="4" width="28.8515625" style="6" customWidth="1"/>
    <col min="5" max="5" width="10.57421875" style="7" customWidth="1"/>
    <col min="6" max="6" width="10.421875" style="7" customWidth="1"/>
    <col min="7" max="7" width="13.28125" style="7" customWidth="1"/>
    <col min="8" max="16384" width="8.8515625" style="2" customWidth="1"/>
  </cols>
  <sheetData>
    <row r="1" ht="8.25" customHeight="1"/>
    <row r="2" ht="9.75" customHeight="1" thickBot="1"/>
    <row r="3" spans="1:7" s="1" customFormat="1" ht="15" customHeight="1" thickBot="1">
      <c r="A3" s="4"/>
      <c r="B3" s="61" t="s">
        <v>3</v>
      </c>
      <c r="C3" s="62"/>
      <c r="D3" s="62"/>
      <c r="E3" s="62"/>
      <c r="F3" s="62"/>
      <c r="G3" s="63"/>
    </row>
    <row r="4" spans="1:7" s="1" customFormat="1" ht="24.75" customHeight="1" thickBot="1">
      <c r="A4" s="4"/>
      <c r="B4" s="64" t="s">
        <v>25</v>
      </c>
      <c r="C4" s="65"/>
      <c r="D4" s="66"/>
      <c r="E4" s="65"/>
      <c r="F4" s="65"/>
      <c r="G4" s="67"/>
    </row>
    <row r="5" spans="1:7" ht="33.75" customHeight="1" thickBot="1">
      <c r="A5" s="16"/>
      <c r="B5" s="78" t="s">
        <v>0</v>
      </c>
      <c r="C5" s="78" t="s">
        <v>1</v>
      </c>
      <c r="D5" s="79" t="s">
        <v>5</v>
      </c>
      <c r="E5" s="78" t="s">
        <v>6</v>
      </c>
      <c r="F5" s="78" t="s">
        <v>2</v>
      </c>
      <c r="G5" s="80" t="s">
        <v>7</v>
      </c>
    </row>
    <row r="6" spans="1:7" ht="12.75">
      <c r="A6" s="68"/>
      <c r="B6" s="74" t="s">
        <v>61</v>
      </c>
      <c r="C6" s="50" t="s">
        <v>12</v>
      </c>
      <c r="D6" s="75" t="s">
        <v>19</v>
      </c>
      <c r="E6" s="76">
        <v>75.78</v>
      </c>
      <c r="F6" s="76">
        <v>20</v>
      </c>
      <c r="G6" s="77">
        <f aca="true" t="shared" si="0" ref="G6:G13">F6*E6</f>
        <v>1515.6</v>
      </c>
    </row>
    <row r="7" spans="1:7" ht="12.75">
      <c r="A7" s="68"/>
      <c r="B7" s="48"/>
      <c r="C7" s="50"/>
      <c r="D7" s="17" t="s">
        <v>20</v>
      </c>
      <c r="E7" s="13">
        <v>20.05</v>
      </c>
      <c r="F7" s="13">
        <v>20</v>
      </c>
      <c r="G7" s="15">
        <f t="shared" si="0"/>
        <v>401</v>
      </c>
    </row>
    <row r="8" spans="1:7" ht="12.75">
      <c r="A8" s="68"/>
      <c r="B8" s="48"/>
      <c r="C8" s="50"/>
      <c r="D8" s="17" t="s">
        <v>21</v>
      </c>
      <c r="E8" s="13">
        <v>187.5</v>
      </c>
      <c r="F8" s="13">
        <v>50</v>
      </c>
      <c r="G8" s="15">
        <f t="shared" si="0"/>
        <v>9375</v>
      </c>
    </row>
    <row r="9" spans="1:7" ht="12.75">
      <c r="A9" s="68"/>
      <c r="B9" s="48"/>
      <c r="C9" s="51"/>
      <c r="D9" s="17" t="s">
        <v>22</v>
      </c>
      <c r="E9" s="13">
        <v>54.18</v>
      </c>
      <c r="F9" s="13">
        <v>15</v>
      </c>
      <c r="G9" s="15">
        <f t="shared" si="0"/>
        <v>812.7</v>
      </c>
    </row>
    <row r="10" spans="1:7" ht="12.75">
      <c r="A10" s="68"/>
      <c r="B10" s="48"/>
      <c r="C10" s="47" t="s">
        <v>13</v>
      </c>
      <c r="D10" s="17" t="s">
        <v>14</v>
      </c>
      <c r="E10" s="13">
        <v>128</v>
      </c>
      <c r="F10" s="13">
        <v>30</v>
      </c>
      <c r="G10" s="15">
        <f t="shared" si="0"/>
        <v>3840</v>
      </c>
    </row>
    <row r="11" spans="1:7" ht="12.75">
      <c r="A11" s="68"/>
      <c r="B11" s="48"/>
      <c r="C11" s="47"/>
      <c r="D11" s="17" t="s">
        <v>15</v>
      </c>
      <c r="E11" s="13">
        <v>147</v>
      </c>
      <c r="F11" s="13">
        <v>17</v>
      </c>
      <c r="G11" s="15">
        <f t="shared" si="0"/>
        <v>2499</v>
      </c>
    </row>
    <row r="12" spans="1:7" ht="12.75">
      <c r="A12" s="68"/>
      <c r="B12" s="48"/>
      <c r="C12" s="47"/>
      <c r="D12" s="17" t="s">
        <v>16</v>
      </c>
      <c r="E12" s="13">
        <v>68</v>
      </c>
      <c r="F12" s="13">
        <v>40</v>
      </c>
      <c r="G12" s="15">
        <f t="shared" si="0"/>
        <v>2720</v>
      </c>
    </row>
    <row r="13" spans="1:7" ht="12.75">
      <c r="A13" s="68"/>
      <c r="B13" s="48"/>
      <c r="C13" s="47"/>
      <c r="D13" s="17" t="s">
        <v>17</v>
      </c>
      <c r="E13" s="13">
        <v>115</v>
      </c>
      <c r="F13" s="13">
        <v>23</v>
      </c>
      <c r="G13" s="15">
        <f t="shared" si="0"/>
        <v>2645</v>
      </c>
    </row>
    <row r="14" spans="1:7" ht="12.75">
      <c r="A14" s="68"/>
      <c r="B14" s="48"/>
      <c r="C14" s="47" t="s">
        <v>23</v>
      </c>
      <c r="D14" s="17" t="s">
        <v>18</v>
      </c>
      <c r="E14" s="13">
        <v>39.83</v>
      </c>
      <c r="F14" s="13"/>
      <c r="G14" s="15">
        <v>1195</v>
      </c>
    </row>
    <row r="15" spans="1:7" ht="12.75">
      <c r="A15" s="68"/>
      <c r="B15" s="48"/>
      <c r="C15" s="47"/>
      <c r="D15" s="17" t="s">
        <v>26</v>
      </c>
      <c r="E15" s="13">
        <v>2.18</v>
      </c>
      <c r="F15" s="13">
        <v>720</v>
      </c>
      <c r="G15" s="15">
        <f>E15*F15</f>
        <v>1569.6000000000001</v>
      </c>
    </row>
    <row r="16" spans="1:7" ht="56.25">
      <c r="A16" s="68"/>
      <c r="B16" s="48"/>
      <c r="C16" s="29" t="s">
        <v>27</v>
      </c>
      <c r="D16" s="27" t="s">
        <v>28</v>
      </c>
      <c r="E16" s="14">
        <v>35</v>
      </c>
      <c r="F16" s="14">
        <v>52</v>
      </c>
      <c r="G16" s="24">
        <v>1820</v>
      </c>
    </row>
    <row r="17" spans="1:7" ht="12.75">
      <c r="A17" s="68"/>
      <c r="B17" s="48"/>
      <c r="C17" s="52" t="s">
        <v>29</v>
      </c>
      <c r="D17" s="18" t="s">
        <v>30</v>
      </c>
      <c r="E17" s="14">
        <v>1600</v>
      </c>
      <c r="F17" s="14">
        <v>1</v>
      </c>
      <c r="G17" s="24">
        <v>1600</v>
      </c>
    </row>
    <row r="18" spans="1:7" ht="12.75">
      <c r="A18" s="68"/>
      <c r="B18" s="48"/>
      <c r="C18" s="53"/>
      <c r="D18" s="18" t="s">
        <v>31</v>
      </c>
      <c r="E18" s="14">
        <v>0.45</v>
      </c>
      <c r="F18" s="14">
        <v>500</v>
      </c>
      <c r="G18" s="24">
        <f>E18*F18</f>
        <v>225</v>
      </c>
    </row>
    <row r="19" spans="1:7" ht="12.75">
      <c r="A19" s="68"/>
      <c r="B19" s="48"/>
      <c r="C19" s="53"/>
      <c r="D19" s="18" t="s">
        <v>32</v>
      </c>
      <c r="E19" s="14">
        <v>0.3</v>
      </c>
      <c r="F19" s="14">
        <v>500</v>
      </c>
      <c r="G19" s="24">
        <f aca="true" t="shared" si="1" ref="G19:G35">E19*F19</f>
        <v>150</v>
      </c>
    </row>
    <row r="20" spans="1:7" ht="12.75">
      <c r="A20" s="68"/>
      <c r="B20" s="48"/>
      <c r="C20" s="53"/>
      <c r="D20" s="18" t="s">
        <v>33</v>
      </c>
      <c r="E20" s="14">
        <v>1.1</v>
      </c>
      <c r="F20" s="14">
        <v>500</v>
      </c>
      <c r="G20" s="24">
        <f t="shared" si="1"/>
        <v>550</v>
      </c>
    </row>
    <row r="21" spans="1:7" ht="12.75">
      <c r="A21" s="68"/>
      <c r="B21" s="48"/>
      <c r="C21" s="53"/>
      <c r="D21" s="18" t="s">
        <v>34</v>
      </c>
      <c r="E21" s="14">
        <v>0.7</v>
      </c>
      <c r="F21" s="14">
        <v>500</v>
      </c>
      <c r="G21" s="24">
        <f t="shared" si="1"/>
        <v>350</v>
      </c>
    </row>
    <row r="22" spans="1:7" ht="12.75">
      <c r="A22" s="68"/>
      <c r="B22" s="48"/>
      <c r="C22" s="53"/>
      <c r="D22" s="18" t="s">
        <v>35</v>
      </c>
      <c r="E22" s="14">
        <v>0.8</v>
      </c>
      <c r="F22" s="14">
        <v>500</v>
      </c>
      <c r="G22" s="24">
        <f t="shared" si="1"/>
        <v>400</v>
      </c>
    </row>
    <row r="23" spans="1:7" ht="12.75">
      <c r="A23" s="68"/>
      <c r="B23" s="48"/>
      <c r="C23" s="53"/>
      <c r="D23" s="18" t="s">
        <v>36</v>
      </c>
      <c r="E23" s="14">
        <v>0.8</v>
      </c>
      <c r="F23" s="14">
        <v>500</v>
      </c>
      <c r="G23" s="24">
        <f t="shared" si="1"/>
        <v>400</v>
      </c>
    </row>
    <row r="24" spans="1:7" ht="12.75">
      <c r="A24" s="68"/>
      <c r="B24" s="48"/>
      <c r="C24" s="53"/>
      <c r="D24" s="18" t="s">
        <v>37</v>
      </c>
      <c r="E24" s="14">
        <v>50</v>
      </c>
      <c r="F24" s="14">
        <v>1</v>
      </c>
      <c r="G24" s="24">
        <f t="shared" si="1"/>
        <v>50</v>
      </c>
    </row>
    <row r="25" spans="1:7" ht="12.75">
      <c r="A25" s="68"/>
      <c r="B25" s="48"/>
      <c r="C25" s="54"/>
      <c r="D25" s="18" t="s">
        <v>38</v>
      </c>
      <c r="E25" s="14">
        <v>95</v>
      </c>
      <c r="F25" s="14">
        <v>10</v>
      </c>
      <c r="G25" s="24">
        <f t="shared" si="1"/>
        <v>950</v>
      </c>
    </row>
    <row r="26" spans="1:7" ht="12.75">
      <c r="A26" s="68"/>
      <c r="B26" s="48"/>
      <c r="C26" s="52" t="s">
        <v>39</v>
      </c>
      <c r="D26" s="18" t="s">
        <v>40</v>
      </c>
      <c r="E26" s="14">
        <v>95</v>
      </c>
      <c r="F26" s="14">
        <v>2</v>
      </c>
      <c r="G26" s="24">
        <f t="shared" si="1"/>
        <v>190</v>
      </c>
    </row>
    <row r="27" spans="1:7" ht="12.75">
      <c r="A27" s="68"/>
      <c r="B27" s="48"/>
      <c r="C27" s="53"/>
      <c r="D27" s="18" t="s">
        <v>41</v>
      </c>
      <c r="E27" s="14">
        <v>30</v>
      </c>
      <c r="F27" s="14">
        <v>1</v>
      </c>
      <c r="G27" s="24">
        <f t="shared" si="1"/>
        <v>30</v>
      </c>
    </row>
    <row r="28" spans="1:7" ht="12.75">
      <c r="A28" s="68"/>
      <c r="B28" s="48"/>
      <c r="C28" s="53"/>
      <c r="D28" s="18" t="s">
        <v>42</v>
      </c>
      <c r="E28" s="14">
        <v>95</v>
      </c>
      <c r="F28" s="14">
        <v>4</v>
      </c>
      <c r="G28" s="24">
        <f t="shared" si="1"/>
        <v>380</v>
      </c>
    </row>
    <row r="29" spans="1:7" ht="12.75">
      <c r="A29" s="68"/>
      <c r="B29" s="48"/>
      <c r="C29" s="53"/>
      <c r="D29" s="18" t="s">
        <v>43</v>
      </c>
      <c r="E29" s="14">
        <v>95</v>
      </c>
      <c r="F29" s="14">
        <v>4</v>
      </c>
      <c r="G29" s="24">
        <f t="shared" si="1"/>
        <v>380</v>
      </c>
    </row>
    <row r="30" spans="1:7" ht="12.75">
      <c r="A30" s="68"/>
      <c r="B30" s="48"/>
      <c r="C30" s="53"/>
      <c r="D30" s="18" t="s">
        <v>44</v>
      </c>
      <c r="E30" s="14">
        <v>100</v>
      </c>
      <c r="F30" s="14">
        <v>2</v>
      </c>
      <c r="G30" s="24">
        <f t="shared" si="1"/>
        <v>200</v>
      </c>
    </row>
    <row r="31" spans="1:7" ht="12.75">
      <c r="A31" s="68"/>
      <c r="B31" s="48"/>
      <c r="C31" s="53"/>
      <c r="D31" s="18" t="s">
        <v>45</v>
      </c>
      <c r="E31" s="14">
        <v>100</v>
      </c>
      <c r="F31" s="14">
        <v>1</v>
      </c>
      <c r="G31" s="24">
        <f t="shared" si="1"/>
        <v>100</v>
      </c>
    </row>
    <row r="32" spans="1:7" ht="12.75">
      <c r="A32" s="68"/>
      <c r="B32" s="48"/>
      <c r="C32" s="53"/>
      <c r="D32" s="18" t="s">
        <v>46</v>
      </c>
      <c r="E32" s="14">
        <v>100</v>
      </c>
      <c r="F32" s="14">
        <v>1</v>
      </c>
      <c r="G32" s="24">
        <f t="shared" si="1"/>
        <v>100</v>
      </c>
    </row>
    <row r="33" spans="1:7" ht="12.75">
      <c r="A33" s="68"/>
      <c r="B33" s="48"/>
      <c r="C33" s="53"/>
      <c r="D33" s="18" t="s">
        <v>47</v>
      </c>
      <c r="E33" s="14">
        <v>95</v>
      </c>
      <c r="F33" s="14">
        <v>5</v>
      </c>
      <c r="G33" s="24">
        <f t="shared" si="1"/>
        <v>475</v>
      </c>
    </row>
    <row r="34" spans="1:7" ht="12.75">
      <c r="A34" s="68"/>
      <c r="B34" s="48"/>
      <c r="C34" s="53"/>
      <c r="D34" s="18" t="s">
        <v>48</v>
      </c>
      <c r="E34" s="14">
        <v>95</v>
      </c>
      <c r="F34" s="14">
        <v>10</v>
      </c>
      <c r="G34" s="24">
        <f t="shared" si="1"/>
        <v>950</v>
      </c>
    </row>
    <row r="35" spans="1:7" ht="12.75">
      <c r="A35" s="68"/>
      <c r="B35" s="48"/>
      <c r="C35" s="54"/>
      <c r="D35" s="18" t="s">
        <v>49</v>
      </c>
      <c r="E35" s="14">
        <v>95</v>
      </c>
      <c r="F35" s="14">
        <v>2</v>
      </c>
      <c r="G35" s="24">
        <f t="shared" si="1"/>
        <v>190</v>
      </c>
    </row>
    <row r="36" spans="1:7" ht="12.75">
      <c r="A36" s="68"/>
      <c r="B36" s="48"/>
      <c r="C36" s="52" t="s">
        <v>50</v>
      </c>
      <c r="D36" s="28" t="s">
        <v>51</v>
      </c>
      <c r="E36" s="14">
        <v>27</v>
      </c>
      <c r="F36" s="14">
        <v>1000</v>
      </c>
      <c r="G36" s="24">
        <f>E36*F36</f>
        <v>27000</v>
      </c>
    </row>
    <row r="37" spans="1:7" ht="22.5">
      <c r="A37" s="68"/>
      <c r="B37" s="48"/>
      <c r="C37" s="53"/>
      <c r="D37" s="28" t="s">
        <v>52</v>
      </c>
      <c r="E37" s="14">
        <v>3300</v>
      </c>
      <c r="F37" s="14">
        <v>60</v>
      </c>
      <c r="G37" s="24">
        <f>E37*F37</f>
        <v>198000</v>
      </c>
    </row>
    <row r="38" spans="1:7" ht="22.5">
      <c r="A38" s="68"/>
      <c r="B38" s="48"/>
      <c r="C38" s="53"/>
      <c r="D38" s="28" t="s">
        <v>53</v>
      </c>
      <c r="E38" s="14">
        <v>5600</v>
      </c>
      <c r="F38" s="14">
        <v>50</v>
      </c>
      <c r="G38" s="24">
        <f>E38*F38</f>
        <v>280000</v>
      </c>
    </row>
    <row r="39" spans="1:7" ht="12.75">
      <c r="A39" s="68"/>
      <c r="B39" s="48"/>
      <c r="C39" s="54"/>
      <c r="D39" s="28" t="s">
        <v>54</v>
      </c>
      <c r="E39" s="14">
        <v>5700</v>
      </c>
      <c r="F39" s="14">
        <v>200</v>
      </c>
      <c r="G39" s="24">
        <f>E39*F39</f>
        <v>1140000</v>
      </c>
    </row>
    <row r="40" spans="1:7" ht="12.75">
      <c r="A40" s="68"/>
      <c r="B40" s="48"/>
      <c r="C40" s="52" t="s">
        <v>55</v>
      </c>
      <c r="D40" s="18" t="s">
        <v>54</v>
      </c>
      <c r="E40" s="14">
        <v>5700</v>
      </c>
      <c r="F40" s="14">
        <v>150</v>
      </c>
      <c r="G40" s="24">
        <f>E40*F40</f>
        <v>855000</v>
      </c>
    </row>
    <row r="41" spans="1:7" ht="12.75">
      <c r="A41" s="68"/>
      <c r="B41" s="48"/>
      <c r="C41" s="53"/>
      <c r="D41" s="18" t="s">
        <v>56</v>
      </c>
      <c r="E41" s="14">
        <f>G41/F41</f>
        <v>284.55857142857144</v>
      </c>
      <c r="F41" s="14">
        <v>14</v>
      </c>
      <c r="G41" s="24">
        <v>3983.82</v>
      </c>
    </row>
    <row r="42" spans="1:7" ht="12.75">
      <c r="A42" s="68"/>
      <c r="B42" s="48"/>
      <c r="C42" s="53"/>
      <c r="D42" s="18" t="s">
        <v>57</v>
      </c>
      <c r="E42" s="14">
        <v>853.1</v>
      </c>
      <c r="F42" s="14">
        <v>1</v>
      </c>
      <c r="G42" s="24">
        <v>853.1</v>
      </c>
    </row>
    <row r="43" spans="1:7" ht="12.75">
      <c r="A43" s="68"/>
      <c r="B43" s="48"/>
      <c r="C43" s="54"/>
      <c r="D43" s="18" t="s">
        <v>58</v>
      </c>
      <c r="E43" s="14">
        <f>G43/F43</f>
        <v>21.785</v>
      </c>
      <c r="F43" s="14">
        <v>6</v>
      </c>
      <c r="G43" s="24">
        <v>130.71</v>
      </c>
    </row>
    <row r="44" spans="1:7" ht="13.5" thickBot="1">
      <c r="A44" s="68"/>
      <c r="B44" s="49"/>
      <c r="C44" s="30" t="s">
        <v>59</v>
      </c>
      <c r="D44" s="26" t="s">
        <v>60</v>
      </c>
      <c r="E44" s="23">
        <v>1350</v>
      </c>
      <c r="F44" s="23">
        <v>1</v>
      </c>
      <c r="G44" s="25">
        <f>E44*F44</f>
        <v>1350</v>
      </c>
    </row>
    <row r="45" spans="1:7" ht="15.75" thickBot="1">
      <c r="A45" s="16"/>
      <c r="B45" s="20"/>
      <c r="C45" s="8" t="s">
        <v>4</v>
      </c>
      <c r="D45" s="21"/>
      <c r="E45" s="22"/>
      <c r="F45" s="22"/>
      <c r="G45" s="31">
        <f>SUM(G6:G44)</f>
        <v>2542380.53</v>
      </c>
    </row>
    <row r="46" spans="1:7" ht="12.75">
      <c r="A46" s="69"/>
      <c r="B46" s="55" t="s">
        <v>62</v>
      </c>
      <c r="C46" s="45" t="s">
        <v>63</v>
      </c>
      <c r="D46" s="32" t="s">
        <v>64</v>
      </c>
      <c r="E46" s="19">
        <v>61</v>
      </c>
      <c r="F46" s="19">
        <v>20</v>
      </c>
      <c r="G46" s="70">
        <f>E46*F46</f>
        <v>1220</v>
      </c>
    </row>
    <row r="47" spans="1:7" ht="12.75">
      <c r="A47" s="69"/>
      <c r="B47" s="55"/>
      <c r="C47" s="46" t="s">
        <v>65</v>
      </c>
      <c r="D47" s="32" t="s">
        <v>66</v>
      </c>
      <c r="E47" s="19">
        <v>1422</v>
      </c>
      <c r="F47" s="19">
        <v>6</v>
      </c>
      <c r="G47" s="70">
        <f>E47*F47</f>
        <v>8532</v>
      </c>
    </row>
    <row r="48" spans="1:7" ht="24" customHeight="1">
      <c r="A48" s="69"/>
      <c r="B48" s="56"/>
      <c r="C48" s="46" t="s">
        <v>67</v>
      </c>
      <c r="D48" s="32" t="s">
        <v>68</v>
      </c>
      <c r="E48" s="19">
        <v>26</v>
      </c>
      <c r="F48" s="19">
        <v>20</v>
      </c>
      <c r="G48" s="70">
        <f>E48*F48</f>
        <v>520</v>
      </c>
    </row>
    <row r="49" spans="1:7" ht="12.75">
      <c r="A49" s="69"/>
      <c r="B49" s="56"/>
      <c r="C49" s="46" t="s">
        <v>69</v>
      </c>
      <c r="D49" s="32" t="s">
        <v>70</v>
      </c>
      <c r="E49" s="19">
        <v>7</v>
      </c>
      <c r="F49" s="19">
        <v>1000</v>
      </c>
      <c r="G49" s="70">
        <f>E49*F49</f>
        <v>7000</v>
      </c>
    </row>
    <row r="50" spans="1:7" ht="12.75">
      <c r="A50" s="69"/>
      <c r="B50" s="56"/>
      <c r="C50" s="46" t="s">
        <v>71</v>
      </c>
      <c r="D50" s="32" t="s">
        <v>72</v>
      </c>
      <c r="E50" s="19">
        <f>G50/F50</f>
        <v>51731.35922330097</v>
      </c>
      <c r="F50" s="19">
        <v>0.103</v>
      </c>
      <c r="G50" s="70">
        <v>5328.33</v>
      </c>
    </row>
    <row r="51" spans="1:7" ht="12.75">
      <c r="A51" s="69"/>
      <c r="B51" s="56"/>
      <c r="C51" s="46" t="s">
        <v>73</v>
      </c>
      <c r="D51" s="32" t="s">
        <v>74</v>
      </c>
      <c r="E51" s="19">
        <v>113.08</v>
      </c>
      <c r="F51" s="19">
        <v>10</v>
      </c>
      <c r="G51" s="70">
        <f>E51*F51</f>
        <v>1130.8</v>
      </c>
    </row>
    <row r="52" spans="1:7" ht="12.75">
      <c r="A52" s="69"/>
      <c r="B52" s="56"/>
      <c r="C52" s="45" t="s">
        <v>75</v>
      </c>
      <c r="D52" s="32" t="s">
        <v>76</v>
      </c>
      <c r="E52" s="19">
        <f>G52/F52</f>
        <v>2.357067644118627</v>
      </c>
      <c r="F52" s="19">
        <v>9003</v>
      </c>
      <c r="G52" s="70">
        <v>21220.68</v>
      </c>
    </row>
    <row r="53" spans="1:7" ht="12.75">
      <c r="A53" s="69"/>
      <c r="B53" s="56"/>
      <c r="C53" s="57" t="s">
        <v>77</v>
      </c>
      <c r="D53" s="32" t="s">
        <v>78</v>
      </c>
      <c r="E53" s="19">
        <f>G53/F53</f>
        <v>1.5314639564589583</v>
      </c>
      <c r="F53" s="19">
        <v>9003</v>
      </c>
      <c r="G53" s="70">
        <v>13787.77</v>
      </c>
    </row>
    <row r="54" spans="1:7" ht="12.75">
      <c r="A54" s="69"/>
      <c r="B54" s="56"/>
      <c r="C54" s="58"/>
      <c r="D54" s="32" t="s">
        <v>79</v>
      </c>
      <c r="E54" s="19">
        <f>G54/F54</f>
        <v>0.060566666666666664</v>
      </c>
      <c r="F54" s="19">
        <v>7200</v>
      </c>
      <c r="G54" s="70">
        <v>436.08</v>
      </c>
    </row>
    <row r="55" spans="1:7" ht="33.75">
      <c r="A55" s="69"/>
      <c r="B55" s="56"/>
      <c r="C55" s="44" t="s">
        <v>80</v>
      </c>
      <c r="D55" s="33" t="s">
        <v>81</v>
      </c>
      <c r="E55" s="14">
        <v>75</v>
      </c>
      <c r="F55" s="34">
        <v>517</v>
      </c>
      <c r="G55" s="71">
        <v>38780</v>
      </c>
    </row>
    <row r="56" spans="1:7" ht="12.75">
      <c r="A56" s="69"/>
      <c r="B56" s="56"/>
      <c r="C56" s="59" t="s">
        <v>82</v>
      </c>
      <c r="D56" s="28" t="s">
        <v>83</v>
      </c>
      <c r="E56" s="14">
        <v>11.592</v>
      </c>
      <c r="F56" s="34">
        <v>50</v>
      </c>
      <c r="G56" s="71">
        <f>E56*F56</f>
        <v>579.6</v>
      </c>
    </row>
    <row r="57" spans="1:7" ht="12.75">
      <c r="A57" s="69"/>
      <c r="B57" s="56"/>
      <c r="C57" s="59"/>
      <c r="D57" s="35" t="s">
        <v>84</v>
      </c>
      <c r="E57" s="36">
        <v>13.656</v>
      </c>
      <c r="F57" s="9">
        <v>50</v>
      </c>
      <c r="G57" s="72">
        <f>E57*F57</f>
        <v>682.8000000000001</v>
      </c>
    </row>
    <row r="58" spans="1:7" ht="13.5" thickBot="1">
      <c r="A58" s="69"/>
      <c r="B58" s="56"/>
      <c r="C58" s="60"/>
      <c r="D58" s="37" t="s">
        <v>85</v>
      </c>
      <c r="E58" s="38">
        <v>13.656</v>
      </c>
      <c r="F58" s="39">
        <v>101.909</v>
      </c>
      <c r="G58" s="73">
        <v>1391.66</v>
      </c>
    </row>
    <row r="59" spans="1:7" ht="13.5" thickBot="1">
      <c r="A59" s="40"/>
      <c r="B59" s="41"/>
      <c r="C59" s="42" t="s">
        <v>24</v>
      </c>
      <c r="D59" s="42"/>
      <c r="E59" s="42"/>
      <c r="F59" s="42"/>
      <c r="G59" s="43">
        <f>SUM(G46:G58)</f>
        <v>100609.72000000002</v>
      </c>
    </row>
    <row r="61" spans="2:4" ht="25.5">
      <c r="B61" s="10" t="s">
        <v>8</v>
      </c>
      <c r="D61" s="11" t="s">
        <v>9</v>
      </c>
    </row>
    <row r="62" ht="15">
      <c r="B62" s="10" t="s">
        <v>10</v>
      </c>
    </row>
    <row r="63" ht="15">
      <c r="B63" s="12" t="s">
        <v>11</v>
      </c>
    </row>
    <row r="64" ht="15">
      <c r="B64" s="12">
        <v>551901</v>
      </c>
    </row>
  </sheetData>
  <sheetProtection/>
  <mergeCells count="13">
    <mergeCell ref="B46:B58"/>
    <mergeCell ref="C53:C54"/>
    <mergeCell ref="C56:C58"/>
    <mergeCell ref="B3:G3"/>
    <mergeCell ref="B4:G4"/>
    <mergeCell ref="C10:C13"/>
    <mergeCell ref="C14:C15"/>
    <mergeCell ref="B6:B44"/>
    <mergeCell ref="C6:C9"/>
    <mergeCell ref="C17:C25"/>
    <mergeCell ref="C26:C35"/>
    <mergeCell ref="C36:C39"/>
    <mergeCell ref="C40:C43"/>
  </mergeCells>
  <printOptions/>
  <pageMargins left="0.42" right="0.1968503937007874" top="0.33" bottom="0.2362204724409449" header="0.1968503937007874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kab-339-Panchak</cp:lastModifiedBy>
  <cp:lastPrinted>2021-07-19T07:58:41Z</cp:lastPrinted>
  <dcterms:created xsi:type="dcterms:W3CDTF">1996-10-08T23:32:33Z</dcterms:created>
  <dcterms:modified xsi:type="dcterms:W3CDTF">2021-07-19T07:59:35Z</dcterms:modified>
  <cp:category/>
  <cp:version/>
  <cp:contentType/>
  <cp:contentStatus/>
</cp:coreProperties>
</file>