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9720" windowHeight="15480" activeTab="0"/>
  </bookViews>
  <sheets>
    <sheet name="охорона здоров&quot;я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<sst xmlns="http://schemas.openxmlformats.org/spreadsheetml/2006/main" count="84" uniqueCount="82">
  <si>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Установа</t>
  </si>
  <si>
    <t>Постачальник</t>
  </si>
  <si>
    <t>Кількість</t>
  </si>
  <si>
    <t xml:space="preserve">Інформація щодо придбання товарів, робіт і послуг за кошти обласного бюджету   </t>
  </si>
  <si>
    <t>Всього:</t>
  </si>
  <si>
    <t>Найменування товару , чи послуг</t>
  </si>
  <si>
    <t>Ціна за одиницю</t>
  </si>
  <si>
    <t>Загальна вартість</t>
  </si>
  <si>
    <t>Виконавець:</t>
  </si>
  <si>
    <t>Ольга Панчак</t>
  </si>
  <si>
    <t>КНП ІФ ОСКТС "Смерічка" ІФ ОР</t>
  </si>
  <si>
    <t>ТзОВ "Калуська фабрика родина"</t>
  </si>
  <si>
    <t>Хліб луцький подовий в/г (кг)</t>
  </si>
  <si>
    <t>Хліб "Дарницький" жит.подовий (кг)</t>
  </si>
  <si>
    <t>М'ясо свинини (кг)</t>
  </si>
  <si>
    <t>ФОП Головатюк С.В.</t>
  </si>
  <si>
    <t>Філе птиці (кг)</t>
  </si>
  <si>
    <t>Ковбаса варена "Лікарська" (кг)</t>
  </si>
  <si>
    <t>ФОП Головатюк Л.В.</t>
  </si>
  <si>
    <t>Головний бухгалтер:</t>
  </si>
  <si>
    <t>Дутка О.Й.</t>
  </si>
  <si>
    <t>за період 10.05.2021  по 16.05.2021р.</t>
  </si>
  <si>
    <t>філія АТ Прикарпаттяоенерготрейд</t>
  </si>
  <si>
    <t>елект енергії</t>
  </si>
  <si>
    <t>ДМП Івано-Франківськ теплокомуненерго</t>
  </si>
  <si>
    <t>ГВ по лічильнику</t>
  </si>
  <si>
    <t xml:space="preserve">опал по обліку </t>
  </si>
  <si>
    <t>догов навант</t>
  </si>
  <si>
    <t>КП Івано-Франківськводоекотехпром</t>
  </si>
  <si>
    <t>водовідведення</t>
  </si>
  <si>
    <t>водопостачання</t>
  </si>
  <si>
    <t xml:space="preserve">ВСЬОГО </t>
  </si>
  <si>
    <t xml:space="preserve">КНП " Прикарпатський клінічний онкологічний центр ІФ ОР " </t>
  </si>
  <si>
    <t>Теплоінвестсервіс</t>
  </si>
  <si>
    <t>теплова енергія</t>
  </si>
  <si>
    <t>АТП -0928</t>
  </si>
  <si>
    <t>вивіз сміття</t>
  </si>
  <si>
    <t>Ів.-Франківськгаззбут</t>
  </si>
  <si>
    <t>газ природний</t>
  </si>
  <si>
    <t>Івано-Франківськгаз</t>
  </si>
  <si>
    <t>розподіл прир.газу</t>
  </si>
  <si>
    <t>ФОП Медвідь І.І.</t>
  </si>
  <si>
    <t>ємність для забору сечі</t>
  </si>
  <si>
    <t>мундштук</t>
  </si>
  <si>
    <t xml:space="preserve">КНП Прикарпатський наркологічний центр ІФ ОР" </t>
  </si>
  <si>
    <t>Всого:</t>
  </si>
  <si>
    <t>ТОВ "Ернерінг"</t>
  </si>
  <si>
    <t>Відшкодування оплати за послугу з передачі електричної енергії</t>
  </si>
  <si>
    <t>Перетікання реактивної енергії</t>
  </si>
  <si>
    <t>АТ "Прикарпаттяобленерго" Південна</t>
  </si>
  <si>
    <t>Розподіл електроенергії</t>
  </si>
  <si>
    <t>Сардельки (кг)</t>
  </si>
  <si>
    <t>М'ясо яловичини (кг)</t>
  </si>
  <si>
    <t>Чверть куряча (кг)</t>
  </si>
  <si>
    <t>Картопля (кг)</t>
  </si>
  <si>
    <t>АТ" Укртелеком"</t>
  </si>
  <si>
    <t>Послуги зв'язку</t>
  </si>
  <si>
    <t>Водоемульсія 20 л (шт)</t>
  </si>
  <si>
    <t>Цемент 50 кг (шт)</t>
  </si>
  <si>
    <t>Шпаклівка (шт)</t>
  </si>
  <si>
    <t>ФОП Чмихіна Г.Ю.</t>
  </si>
  <si>
    <t>Грунтівка 10 л (шт)</t>
  </si>
  <si>
    <t>Вапно 2*25 (шт)</t>
  </si>
  <si>
    <t>Фарба біла 2,8 кг (шт)</t>
  </si>
  <si>
    <t>Валік (шт)</t>
  </si>
  <si>
    <t>Кран діаметром на 50 шаровий (шт)</t>
  </si>
  <si>
    <t>Електрична енергія</t>
  </si>
  <si>
    <t>Вивіз ТПВ</t>
  </si>
  <si>
    <t>ТзОВ "Альфатер Тернопіль"</t>
  </si>
  <si>
    <t>Захоронення тпв</t>
  </si>
  <si>
    <t>ТзОВ "Приваттеплоенерго"</t>
  </si>
  <si>
    <t>розподіл електроенергії</t>
  </si>
  <si>
    <t>перетікання реактивної енергії</t>
  </si>
  <si>
    <t>надання послуг теплової енергії</t>
  </si>
  <si>
    <t>КНП ІФ СЗНПД ІФ ОР (Псих №2)</t>
  </si>
  <si>
    <t>ДМП "Ів.Франківськтеплокомуненерго"</t>
  </si>
  <si>
    <t>договірне навантаження (Гкал/ год)</t>
  </si>
  <si>
    <t>опалення</t>
  </si>
  <si>
    <t>гаряча вода, м.куб.</t>
  </si>
  <si>
    <t>Всього</t>
  </si>
  <si>
    <t>КНП ІФ Обласний клінічний кардіологічний центр ІФ ОР</t>
  </si>
  <si>
    <t>Разом по закладах: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</si>
</sst>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0.0000"/>
    <numFmt numFmtId="171" formatCode="0.#"/>
    <numFmt numFmtId="172" formatCode="#,###.00"/>
    <numFmt numFmtId="173" formatCode="0.##"/>
    <numFmt numFmtId="174" formatCode="#,###.##"/>
    <numFmt numFmtId="175" formatCode="0.00;[Red]0.00"/>
    <numFmt numFmtId="176" formatCode="_-* #,##0.00&quot; грн.&quot;_-;\-* #,##0.00&quot; грн.&quot;_-;_-* \-??&quot; грн.&quot;_-;_-@_-"/>
    <numFmt numFmtId="177" formatCode="_-* #,##0.00\ _г_р_н_._-;\-* #,##0.00\ _г_р_н_._-;_-* \-??\ _г_р_н_._-;_-@_-"/>
    <numFmt numFmtId="178" formatCode="_-* #,##0.00_р_._-;\-* #,##0.00_р_._-;_-* &quot;-&quot;??_р_._-;_-@_-"/>
    <numFmt numFmtId="179" formatCode="#,##0.000"/>
    <numFmt numFmtId="180" formatCode="_-* #,##0_р_._-;\-* #,##0_р_._-;_-* &quot;-&quot;??_р_._-;_-@_-"/>
    <numFmt numFmtId="181" formatCode="0.00000"/>
    <numFmt numFmtId="182" formatCode="#,##0.00_ ;\-#,##0.00\ "/>
    <numFmt numFmtId="183" formatCode="#,##0.00\ _₴"/>
    <numFmt numFmtId="184" formatCode="#,##0\ _₴"/>
    <numFmt numFmtId="185" formatCode="_-* #,##0.00\ _г_р_н_._-;\-* #,##0.00\ _г_р_н_._-;_-* &quot;-&quot;??\ _г_р_н_._-;_-@_-"/>
    <numFmt numFmtId="186" formatCode="_-* #,##0\ _г_р_н_._-;\-* #,##0\ _г_р_н_._-;_-* &quot;-&quot;??\ _г_р_н_._-;_-@_-"/>
    <numFmt numFmtId="187" formatCode="#,##0.00_р_."/>
    <numFmt numFmtId="188" formatCode="0.###"/>
    <numFmt numFmtId="189" formatCode="0.########"/>
    <numFmt numFmtId="190" formatCode="0.####"/>
    <numFmt numFmtId="191" formatCode="0.#########"/>
    <numFmt numFmtId="192" formatCode="0.#######"/>
    <numFmt numFmtId="193" formatCode="0.######"/>
    <numFmt numFmtId="194" formatCode="0.#####"/>
    <numFmt numFmtId="195" formatCode="#,##0.0000"/>
    <numFmt numFmtId="196" formatCode="#,##0.00000"/>
    <numFmt numFmtId="197" formatCode="#,##0.00;\-#,##0.00"/>
    <numFmt numFmtId="198" formatCode="#,##0.00;[Red]\-#,##0.00"/>
    <numFmt numFmtId="199" formatCode="#,##0&quot;р.&quot;;[Red]\-#,##0&quot;р.&quot;"/>
    <numFmt numFmtId="200" formatCode="00000000"/>
    <numFmt numFmtId="201" formatCode="_-* #,##0.00_₴_-;\-* #,##0.00_₴_-;_-* &quot;-&quot;??_₴_-;_-@_-"/>
    <numFmt numFmtId="202" formatCode="_-* #,##0.00&quot;₴&quot;_-;\-* #,##0.00&quot;₴&quot;_-;_-* &quot;-&quot;??&quot;₴&quot;_-;_-@_-"/>
    <numFmt numFmtId="203" formatCode="0.000;[Red]0.000"/>
    <numFmt numFmtId="204" formatCode="#,##0.00\ _₽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0\ _₴_-;\-* #,##0.00\ _₴_-;_-* &quot;-&quot;??\ _₴_-;_-@_-"/>
    <numFmt numFmtId="210" formatCode="#,##0.00;[Red]#,##0.00"/>
    <numFmt numFmtId="211" formatCode="#,##0.0000;[Red]#,##0.0000"/>
    <numFmt numFmtId="212" formatCode="[$-FC19]d\ mmmm\ yyyy\ &quot;г.&quot;"/>
    <numFmt numFmtId="213" formatCode="0.000000"/>
    <numFmt numFmtId="214" formatCode="0.00000000"/>
  </numFmts>
  <fonts count="5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top" wrapText="1"/>
    </xf>
    <xf numFmtId="2" fontId="10" fillId="0" borderId="24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top" wrapText="1"/>
    </xf>
    <xf numFmtId="2" fontId="10" fillId="0" borderId="25" xfId="0" applyNumberFormat="1" applyFont="1" applyBorder="1" applyAlignment="1">
      <alignment horizontal="center" vertical="top" wrapText="1"/>
    </xf>
    <xf numFmtId="2" fontId="10" fillId="0" borderId="26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2" fontId="10" fillId="0" borderId="27" xfId="0" applyNumberFormat="1" applyFont="1" applyBorder="1" applyAlignment="1">
      <alignment horizontal="center" vertical="top" wrapText="1"/>
    </xf>
    <xf numFmtId="0" fontId="2" fillId="0" borderId="28" xfId="0" applyFont="1" applyFill="1" applyBorder="1" applyAlignment="1">
      <alignment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center" vertical="top" wrapText="1"/>
    </xf>
    <xf numFmtId="2" fontId="10" fillId="0" borderId="29" xfId="0" applyNumberFormat="1" applyFont="1" applyBorder="1" applyAlignment="1">
      <alignment horizontal="center" vertical="top" wrapText="1"/>
    </xf>
    <xf numFmtId="2" fontId="10" fillId="0" borderId="30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33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left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left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right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/>
    </xf>
    <xf numFmtId="0" fontId="49" fillId="33" borderId="24" xfId="0" applyFont="1" applyFill="1" applyBorder="1" applyAlignment="1">
      <alignment/>
    </xf>
    <xf numFmtId="0" fontId="49" fillId="0" borderId="24" xfId="0" applyFont="1" applyBorder="1" applyAlignment="1">
      <alignment horizontal="center"/>
    </xf>
    <xf numFmtId="0" fontId="49" fillId="0" borderId="24" xfId="0" applyFont="1" applyBorder="1" applyAlignment="1">
      <alignment/>
    </xf>
    <xf numFmtId="0" fontId="49" fillId="33" borderId="25" xfId="0" applyFont="1" applyFill="1" applyBorder="1" applyAlignment="1">
      <alignment horizontal="center"/>
    </xf>
    <xf numFmtId="0" fontId="49" fillId="33" borderId="25" xfId="0" applyFont="1" applyFill="1" applyBorder="1" applyAlignment="1">
      <alignment/>
    </xf>
    <xf numFmtId="0" fontId="9" fillId="0" borderId="37" xfId="0" applyFont="1" applyFill="1" applyBorder="1" applyAlignment="1">
      <alignment vertical="top" wrapText="1"/>
    </xf>
    <xf numFmtId="0" fontId="49" fillId="0" borderId="38" xfId="0" applyFont="1" applyBorder="1" applyAlignment="1">
      <alignment horizontal="center"/>
    </xf>
    <xf numFmtId="0" fontId="49" fillId="0" borderId="38" xfId="0" applyFont="1" applyBorder="1" applyAlignment="1">
      <alignment/>
    </xf>
    <xf numFmtId="0" fontId="49" fillId="33" borderId="26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49" fillId="33" borderId="35" xfId="0" applyFont="1" applyFill="1" applyBorder="1" applyAlignment="1">
      <alignment horizontal="left" vertical="center" wrapText="1"/>
    </xf>
    <xf numFmtId="0" fontId="49" fillId="33" borderId="31" xfId="0" applyFont="1" applyFill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left"/>
    </xf>
    <xf numFmtId="2" fontId="51" fillId="0" borderId="24" xfId="0" applyNumberFormat="1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14" fontId="51" fillId="0" borderId="25" xfId="0" applyNumberFormat="1" applyFont="1" applyBorder="1" applyAlignment="1">
      <alignment/>
    </xf>
    <xf numFmtId="2" fontId="51" fillId="0" borderId="25" xfId="0" applyNumberFormat="1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2" fontId="51" fillId="0" borderId="26" xfId="0" applyNumberFormat="1" applyFont="1" applyBorder="1" applyAlignment="1">
      <alignment horizontal="center"/>
    </xf>
    <xf numFmtId="2" fontId="51" fillId="0" borderId="27" xfId="0" applyNumberFormat="1" applyFont="1" applyBorder="1" applyAlignment="1">
      <alignment horizontal="center"/>
    </xf>
    <xf numFmtId="0" fontId="51" fillId="0" borderId="29" xfId="0" applyFont="1" applyBorder="1" applyAlignment="1">
      <alignment horizontal="left"/>
    </xf>
    <xf numFmtId="2" fontId="51" fillId="0" borderId="29" xfId="0" applyNumberFormat="1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2" fontId="51" fillId="0" borderId="30" xfId="0" applyNumberFormat="1" applyFont="1" applyBorder="1" applyAlignment="1">
      <alignment horizontal="center"/>
    </xf>
    <xf numFmtId="14" fontId="51" fillId="0" borderId="22" xfId="0" applyNumberFormat="1" applyFont="1" applyBorder="1" applyAlignment="1">
      <alignment horizontal="center" vertical="center"/>
    </xf>
    <xf numFmtId="14" fontId="51" fillId="0" borderId="35" xfId="0" applyNumberFormat="1" applyFont="1" applyBorder="1" applyAlignment="1">
      <alignment horizontal="center" vertical="center"/>
    </xf>
    <xf numFmtId="14" fontId="51" fillId="0" borderId="32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wrapText="1"/>
    </xf>
    <xf numFmtId="2" fontId="10" fillId="34" borderId="2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170" fontId="10" fillId="0" borderId="24" xfId="0" applyNumberFormat="1" applyFont="1" applyBorder="1" applyAlignment="1">
      <alignment horizontal="center" vertical="top"/>
    </xf>
    <xf numFmtId="0" fontId="10" fillId="0" borderId="25" xfId="0" applyFont="1" applyBorder="1" applyAlignment="1">
      <alignment wrapText="1"/>
    </xf>
    <xf numFmtId="2" fontId="10" fillId="34" borderId="25" xfId="0" applyNumberFormat="1" applyFont="1" applyFill="1" applyBorder="1" applyAlignment="1">
      <alignment horizontal="center"/>
    </xf>
    <xf numFmtId="170" fontId="10" fillId="0" borderId="25" xfId="0" applyNumberFormat="1" applyFont="1" applyBorder="1" applyAlignment="1">
      <alignment horizontal="center" vertical="top"/>
    </xf>
    <xf numFmtId="2" fontId="10" fillId="0" borderId="26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0" fontId="10" fillId="34" borderId="29" xfId="0" applyFont="1" applyFill="1" applyBorder="1" applyAlignment="1">
      <alignment wrapText="1"/>
    </xf>
    <xf numFmtId="2" fontId="10" fillId="34" borderId="29" xfId="0" applyNumberFormat="1" applyFont="1" applyFill="1" applyBorder="1" applyAlignment="1">
      <alignment horizontal="center"/>
    </xf>
    <xf numFmtId="168" fontId="10" fillId="34" borderId="29" xfId="0" applyNumberFormat="1" applyFont="1" applyFill="1" applyBorder="1" applyAlignment="1">
      <alignment horizontal="center" vertical="top"/>
    </xf>
    <xf numFmtId="2" fontId="10" fillId="34" borderId="30" xfId="0" applyNumberFormat="1" applyFont="1" applyFill="1" applyBorder="1" applyAlignment="1">
      <alignment horizontal="center" vertical="center"/>
    </xf>
    <xf numFmtId="178" fontId="9" fillId="34" borderId="22" xfId="0" applyNumberFormat="1" applyFont="1" applyFill="1" applyBorder="1" applyAlignment="1">
      <alignment horizontal="center" vertical="center" wrapText="1"/>
    </xf>
    <xf numFmtId="178" fontId="9" fillId="34" borderId="35" xfId="0" applyNumberFormat="1" applyFont="1" applyFill="1" applyBorder="1" applyAlignment="1">
      <alignment horizontal="center" vertical="center" wrapText="1"/>
    </xf>
    <xf numFmtId="178" fontId="9" fillId="34" borderId="32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vertical="top" wrapText="1"/>
    </xf>
    <xf numFmtId="2" fontId="10" fillId="0" borderId="27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top" wrapText="1"/>
    </xf>
    <xf numFmtId="178" fontId="9" fillId="0" borderId="22" xfId="0" applyNumberFormat="1" applyFont="1" applyFill="1" applyBorder="1" applyAlignment="1">
      <alignment/>
    </xf>
    <xf numFmtId="182" fontId="9" fillId="0" borderId="22" xfId="0" applyNumberFormat="1" applyFont="1" applyFill="1" applyBorder="1" applyAlignment="1">
      <alignment/>
    </xf>
    <xf numFmtId="178" fontId="9" fillId="0" borderId="23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left" vertical="center" wrapText="1"/>
    </xf>
    <xf numFmtId="43" fontId="12" fillId="0" borderId="33" xfId="0" applyNumberFormat="1" applyFont="1" applyFill="1" applyBorder="1" applyAlignment="1">
      <alignment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7"/>
  <sheetViews>
    <sheetView tabSelected="1" zoomScalePageLayoutView="0" workbookViewId="0" topLeftCell="A21">
      <selection activeCell="G52" sqref="G52"/>
    </sheetView>
  </sheetViews>
  <sheetFormatPr defaultColWidth="8.8515625" defaultRowHeight="12.75"/>
  <cols>
    <col min="1" max="1" width="4.8515625" style="3" customWidth="1"/>
    <col min="2" max="2" width="17.57421875" style="1" customWidth="1"/>
    <col min="3" max="3" width="29.8515625" style="5" customWidth="1"/>
    <col min="4" max="4" width="28.8515625" style="6" customWidth="1"/>
    <col min="5" max="5" width="10.57421875" style="7" customWidth="1"/>
    <col min="6" max="6" width="10.421875" style="7" customWidth="1"/>
    <col min="7" max="7" width="13.28125" style="7" customWidth="1"/>
    <col min="8" max="16384" width="8.8515625" style="2" customWidth="1"/>
  </cols>
  <sheetData>
    <row r="1" ht="8.25" customHeight="1"/>
    <row r="2" ht="9.75" customHeight="1" thickBot="1"/>
    <row r="3" spans="1:7" s="1" customFormat="1" ht="24.75" customHeight="1" thickBot="1">
      <c r="A3" s="4"/>
      <c r="B3" s="17" t="s">
        <v>3</v>
      </c>
      <c r="C3" s="18"/>
      <c r="D3" s="18"/>
      <c r="E3" s="18"/>
      <c r="F3" s="18"/>
      <c r="G3" s="19"/>
    </row>
    <row r="4" spans="1:7" s="1" customFormat="1" ht="17.25" customHeight="1" thickBot="1">
      <c r="A4" s="4"/>
      <c r="B4" s="20" t="s">
        <v>21</v>
      </c>
      <c r="C4" s="21"/>
      <c r="D4" s="22"/>
      <c r="E4" s="21"/>
      <c r="F4" s="21"/>
      <c r="G4" s="23"/>
    </row>
    <row r="5" spans="1:7" ht="36.75" customHeight="1" thickBot="1">
      <c r="A5" s="30"/>
      <c r="B5" s="31" t="s">
        <v>0</v>
      </c>
      <c r="C5" s="32" t="s">
        <v>1</v>
      </c>
      <c r="D5" s="151" t="s">
        <v>5</v>
      </c>
      <c r="E5" s="32" t="s">
        <v>6</v>
      </c>
      <c r="F5" s="32" t="s">
        <v>2</v>
      </c>
      <c r="G5" s="33" t="s">
        <v>7</v>
      </c>
    </row>
    <row r="6" spans="1:7" ht="14.25" customHeight="1">
      <c r="A6" s="37"/>
      <c r="B6" s="61" t="s">
        <v>32</v>
      </c>
      <c r="C6" s="52" t="s">
        <v>22</v>
      </c>
      <c r="D6" s="38" t="s">
        <v>23</v>
      </c>
      <c r="E6" s="40">
        <v>2.09</v>
      </c>
      <c r="F6" s="39">
        <v>51067</v>
      </c>
      <c r="G6" s="41">
        <v>106878.38</v>
      </c>
    </row>
    <row r="7" spans="1:7" ht="13.5" customHeight="1">
      <c r="A7" s="42"/>
      <c r="B7" s="62"/>
      <c r="C7" s="53" t="s">
        <v>24</v>
      </c>
      <c r="D7" s="34" t="s">
        <v>25</v>
      </c>
      <c r="E7" s="36">
        <v>101.82</v>
      </c>
      <c r="F7" s="35">
        <v>167</v>
      </c>
      <c r="G7" s="43">
        <v>17003.94</v>
      </c>
    </row>
    <row r="8" spans="1:7" ht="11.25" customHeight="1">
      <c r="A8" s="42"/>
      <c r="B8" s="62"/>
      <c r="C8" s="54"/>
      <c r="D8" s="34" t="s">
        <v>26</v>
      </c>
      <c r="E8" s="36">
        <v>1705.97</v>
      </c>
      <c r="F8" s="35">
        <v>195.55</v>
      </c>
      <c r="G8" s="43">
        <v>333602.43</v>
      </c>
    </row>
    <row r="9" spans="1:7" ht="22.5">
      <c r="A9" s="42"/>
      <c r="B9" s="62"/>
      <c r="C9" s="55" t="s">
        <v>24</v>
      </c>
      <c r="D9" s="34" t="s">
        <v>27</v>
      </c>
      <c r="E9" s="36">
        <v>51731.32</v>
      </c>
      <c r="F9" s="35">
        <v>0.61625</v>
      </c>
      <c r="G9" s="43">
        <v>31879.43</v>
      </c>
    </row>
    <row r="10" spans="1:7" ht="12.75">
      <c r="A10" s="42"/>
      <c r="B10" s="62"/>
      <c r="C10" s="53" t="s">
        <v>28</v>
      </c>
      <c r="D10" s="34" t="s">
        <v>29</v>
      </c>
      <c r="E10" s="36">
        <v>11.38</v>
      </c>
      <c r="F10" s="35">
        <v>1445.43</v>
      </c>
      <c r="G10" s="43">
        <v>19738.8</v>
      </c>
    </row>
    <row r="11" spans="1:17" ht="13.5" thickBot="1">
      <c r="A11" s="44"/>
      <c r="B11" s="63"/>
      <c r="C11" s="56"/>
      <c r="D11" s="45" t="s">
        <v>30</v>
      </c>
      <c r="E11" s="47">
        <v>9.66</v>
      </c>
      <c r="F11" s="46">
        <v>823</v>
      </c>
      <c r="G11" s="48">
        <v>9540.22</v>
      </c>
      <c r="K11" s="24"/>
      <c r="L11" s="24"/>
      <c r="M11" s="24"/>
      <c r="N11" s="24"/>
      <c r="O11" s="24"/>
      <c r="P11" s="24"/>
      <c r="Q11" s="24"/>
    </row>
    <row r="12" spans="1:17" ht="13.5" thickBot="1">
      <c r="A12" s="8"/>
      <c r="B12" s="57"/>
      <c r="C12" s="58" t="s">
        <v>31</v>
      </c>
      <c r="D12" s="50"/>
      <c r="E12" s="51"/>
      <c r="F12" s="50"/>
      <c r="G12" s="59">
        <v>518643.2</v>
      </c>
      <c r="K12" s="24"/>
      <c r="L12" s="24"/>
      <c r="M12" s="24"/>
      <c r="N12" s="24"/>
      <c r="O12" s="24"/>
      <c r="P12" s="24"/>
      <c r="Q12" s="24"/>
    </row>
    <row r="13" spans="1:17" ht="12.75">
      <c r="A13" s="144"/>
      <c r="B13" s="64" t="s">
        <v>44</v>
      </c>
      <c r="C13" s="65" t="s">
        <v>33</v>
      </c>
      <c r="D13" s="65" t="s">
        <v>34</v>
      </c>
      <c r="E13" s="66">
        <v>1712.24</v>
      </c>
      <c r="F13" s="67">
        <v>42.692</v>
      </c>
      <c r="G13" s="145">
        <v>73100</v>
      </c>
      <c r="K13" s="24"/>
      <c r="L13" s="24"/>
      <c r="M13" s="24"/>
      <c r="N13" s="24"/>
      <c r="O13" s="24"/>
      <c r="P13" s="24"/>
      <c r="Q13" s="24"/>
    </row>
    <row r="14" spans="1:17" ht="12.75">
      <c r="A14" s="144"/>
      <c r="B14" s="68"/>
      <c r="C14" s="65" t="s">
        <v>35</v>
      </c>
      <c r="D14" s="65" t="s">
        <v>36</v>
      </c>
      <c r="E14" s="66">
        <v>108.43</v>
      </c>
      <c r="F14" s="67">
        <v>19.8</v>
      </c>
      <c r="G14" s="145">
        <v>2150</v>
      </c>
      <c r="K14" s="24"/>
      <c r="L14" s="24"/>
      <c r="M14" s="24"/>
      <c r="N14" s="24"/>
      <c r="O14" s="24"/>
      <c r="P14" s="24"/>
      <c r="Q14" s="24"/>
    </row>
    <row r="15" spans="1:17" ht="12.75">
      <c r="A15" s="144"/>
      <c r="B15" s="68"/>
      <c r="C15" s="65" t="s">
        <v>37</v>
      </c>
      <c r="D15" s="69" t="s">
        <v>38</v>
      </c>
      <c r="E15" s="66">
        <v>9.9</v>
      </c>
      <c r="F15" s="67">
        <v>1091.91</v>
      </c>
      <c r="G15" s="145">
        <v>10800</v>
      </c>
      <c r="K15" s="24"/>
      <c r="L15" s="24"/>
      <c r="M15" s="24"/>
      <c r="N15" s="24"/>
      <c r="O15" s="24"/>
      <c r="P15" s="24"/>
      <c r="Q15" s="24"/>
    </row>
    <row r="16" spans="1:17" ht="12.75">
      <c r="A16" s="144"/>
      <c r="B16" s="68"/>
      <c r="C16" s="65" t="s">
        <v>39</v>
      </c>
      <c r="D16" s="65" t="s">
        <v>40</v>
      </c>
      <c r="E16" s="66">
        <v>2.15</v>
      </c>
      <c r="F16" s="67">
        <v>698.32</v>
      </c>
      <c r="G16" s="145">
        <v>1500</v>
      </c>
      <c r="K16" s="24"/>
      <c r="L16" s="24"/>
      <c r="M16" s="24"/>
      <c r="N16" s="24"/>
      <c r="O16" s="24"/>
      <c r="P16" s="24"/>
      <c r="Q16" s="24"/>
    </row>
    <row r="17" spans="1:17" ht="12.75">
      <c r="A17" s="144"/>
      <c r="B17" s="68"/>
      <c r="C17" s="70" t="s">
        <v>41</v>
      </c>
      <c r="D17" s="65" t="s">
        <v>42</v>
      </c>
      <c r="E17" s="66">
        <v>4.85</v>
      </c>
      <c r="F17" s="67">
        <v>500</v>
      </c>
      <c r="G17" s="145">
        <v>2425</v>
      </c>
      <c r="K17" s="24"/>
      <c r="L17" s="24"/>
      <c r="M17" s="24"/>
      <c r="N17" s="24"/>
      <c r="O17" s="24"/>
      <c r="P17" s="24"/>
      <c r="Q17" s="24"/>
    </row>
    <row r="18" spans="1:17" ht="13.5" thickBot="1">
      <c r="A18" s="144"/>
      <c r="B18" s="68"/>
      <c r="C18" s="71"/>
      <c r="D18" s="72" t="s">
        <v>43</v>
      </c>
      <c r="E18" s="73">
        <v>9.84</v>
      </c>
      <c r="F18" s="74">
        <v>200</v>
      </c>
      <c r="G18" s="146">
        <v>1968</v>
      </c>
      <c r="K18" s="25"/>
      <c r="L18" s="26"/>
      <c r="M18" s="26"/>
      <c r="N18" s="27"/>
      <c r="O18" s="26"/>
      <c r="P18" s="27"/>
      <c r="Q18" s="24"/>
    </row>
    <row r="19" spans="1:17" ht="16.5" thickBot="1">
      <c r="A19" s="75"/>
      <c r="B19" s="76"/>
      <c r="C19" s="76" t="s">
        <v>45</v>
      </c>
      <c r="D19" s="77"/>
      <c r="E19" s="78"/>
      <c r="F19" s="78"/>
      <c r="G19" s="79">
        <f>SUM(G13:G18)</f>
        <v>91943</v>
      </c>
      <c r="K19" s="25"/>
      <c r="L19" s="26"/>
      <c r="M19" s="26"/>
      <c r="N19" s="27"/>
      <c r="O19" s="28"/>
      <c r="P19" s="27"/>
      <c r="Q19" s="24"/>
    </row>
    <row r="20" spans="1:17" ht="14.25" customHeight="1">
      <c r="A20" s="12"/>
      <c r="B20" s="93" t="s">
        <v>10</v>
      </c>
      <c r="C20" s="96" t="s">
        <v>11</v>
      </c>
      <c r="D20" s="85" t="s">
        <v>12</v>
      </c>
      <c r="E20" s="84">
        <v>17.06</v>
      </c>
      <c r="F20" s="84">
        <v>28</v>
      </c>
      <c r="G20" s="89">
        <v>477.6</v>
      </c>
      <c r="K20" s="25"/>
      <c r="L20" s="26"/>
      <c r="M20" s="26"/>
      <c r="N20" s="27"/>
      <c r="O20" s="29"/>
      <c r="P20" s="27"/>
      <c r="Q20" s="24"/>
    </row>
    <row r="21" spans="1:17" ht="12.75">
      <c r="A21" s="13"/>
      <c r="B21" s="94"/>
      <c r="C21" s="97"/>
      <c r="D21" s="81" t="s">
        <v>13</v>
      </c>
      <c r="E21" s="80">
        <v>16.58</v>
      </c>
      <c r="F21" s="80">
        <v>19.2</v>
      </c>
      <c r="G21" s="90">
        <v>318.24</v>
      </c>
      <c r="K21" s="25"/>
      <c r="L21" s="26"/>
      <c r="M21" s="26"/>
      <c r="N21" s="27"/>
      <c r="O21" s="26"/>
      <c r="P21" s="27"/>
      <c r="Q21" s="24"/>
    </row>
    <row r="22" spans="1:7" ht="12.75">
      <c r="A22" s="13"/>
      <c r="B22" s="94"/>
      <c r="C22" s="97"/>
      <c r="D22" s="83" t="s">
        <v>51</v>
      </c>
      <c r="E22" s="82">
        <v>99</v>
      </c>
      <c r="F22" s="82">
        <v>5</v>
      </c>
      <c r="G22" s="91">
        <v>495</v>
      </c>
    </row>
    <row r="23" spans="1:7" ht="12.75">
      <c r="A23" s="13"/>
      <c r="B23" s="94"/>
      <c r="C23" s="98"/>
      <c r="D23" s="83" t="s">
        <v>17</v>
      </c>
      <c r="E23" s="82">
        <v>109</v>
      </c>
      <c r="F23" s="82">
        <v>5</v>
      </c>
      <c r="G23" s="91">
        <v>545</v>
      </c>
    </row>
    <row r="24" spans="1:7" ht="12.75">
      <c r="A24" s="13"/>
      <c r="B24" s="94"/>
      <c r="C24" s="99" t="s">
        <v>15</v>
      </c>
      <c r="D24" s="83" t="s">
        <v>52</v>
      </c>
      <c r="E24" s="82">
        <v>147</v>
      </c>
      <c r="F24" s="82">
        <v>10</v>
      </c>
      <c r="G24" s="91">
        <v>1470</v>
      </c>
    </row>
    <row r="25" spans="1:7" ht="12.75">
      <c r="A25" s="13"/>
      <c r="B25" s="94"/>
      <c r="C25" s="100"/>
      <c r="D25" s="83" t="s">
        <v>14</v>
      </c>
      <c r="E25" s="82">
        <v>128</v>
      </c>
      <c r="F25" s="82">
        <v>10</v>
      </c>
      <c r="G25" s="91">
        <v>1280</v>
      </c>
    </row>
    <row r="26" spans="1:7" ht="12.75">
      <c r="A26" s="13"/>
      <c r="B26" s="94"/>
      <c r="C26" s="100"/>
      <c r="D26" s="83" t="s">
        <v>16</v>
      </c>
      <c r="E26" s="82">
        <v>115</v>
      </c>
      <c r="F26" s="82">
        <v>10</v>
      </c>
      <c r="G26" s="91">
        <v>1150</v>
      </c>
    </row>
    <row r="27" spans="1:7" ht="12.75">
      <c r="A27" s="13"/>
      <c r="B27" s="94"/>
      <c r="C27" s="101"/>
      <c r="D27" s="83" t="s">
        <v>53</v>
      </c>
      <c r="E27" s="82">
        <v>68</v>
      </c>
      <c r="F27" s="82">
        <v>5</v>
      </c>
      <c r="G27" s="91">
        <v>340</v>
      </c>
    </row>
    <row r="28" spans="1:7" ht="12.75">
      <c r="A28" s="13"/>
      <c r="B28" s="94"/>
      <c r="C28" s="102" t="s">
        <v>18</v>
      </c>
      <c r="D28" s="83" t="s">
        <v>54</v>
      </c>
      <c r="E28" s="82">
        <v>11.7</v>
      </c>
      <c r="F28" s="82">
        <v>300</v>
      </c>
      <c r="G28" s="91">
        <v>3510</v>
      </c>
    </row>
    <row r="29" spans="1:7" ht="12.75">
      <c r="A29" s="13"/>
      <c r="B29" s="94"/>
      <c r="C29" s="99" t="s">
        <v>55</v>
      </c>
      <c r="D29" s="83" t="s">
        <v>56</v>
      </c>
      <c r="E29" s="82"/>
      <c r="F29" s="82"/>
      <c r="G29" s="91">
        <v>2638</v>
      </c>
    </row>
    <row r="30" spans="1:7" ht="12.75">
      <c r="A30" s="13"/>
      <c r="B30" s="94"/>
      <c r="C30" s="100"/>
      <c r="D30" s="83" t="s">
        <v>57</v>
      </c>
      <c r="E30" s="82">
        <v>676</v>
      </c>
      <c r="F30" s="82">
        <v>4</v>
      </c>
      <c r="G30" s="91">
        <v>2704</v>
      </c>
    </row>
    <row r="31" spans="1:7" ht="12.75">
      <c r="A31" s="13"/>
      <c r="B31" s="94"/>
      <c r="C31" s="100"/>
      <c r="D31" s="83" t="s">
        <v>58</v>
      </c>
      <c r="E31" s="82">
        <v>150</v>
      </c>
      <c r="F31" s="82">
        <v>6</v>
      </c>
      <c r="G31" s="91">
        <v>900</v>
      </c>
    </row>
    <row r="32" spans="1:7" ht="12.75">
      <c r="A32" s="13"/>
      <c r="B32" s="94"/>
      <c r="C32" s="101"/>
      <c r="D32" s="83" t="s">
        <v>59</v>
      </c>
      <c r="E32" s="82">
        <v>148</v>
      </c>
      <c r="F32" s="82">
        <v>3</v>
      </c>
      <c r="G32" s="91">
        <v>444</v>
      </c>
    </row>
    <row r="33" spans="1:7" ht="12.75">
      <c r="A33" s="13"/>
      <c r="B33" s="94"/>
      <c r="C33" s="99" t="s">
        <v>60</v>
      </c>
      <c r="D33" s="83" t="s">
        <v>61</v>
      </c>
      <c r="E33" s="82">
        <v>115</v>
      </c>
      <c r="F33" s="82">
        <v>4</v>
      </c>
      <c r="G33" s="91">
        <v>460</v>
      </c>
    </row>
    <row r="34" spans="1:7" ht="12.75">
      <c r="A34" s="13"/>
      <c r="B34" s="94"/>
      <c r="C34" s="100"/>
      <c r="D34" s="83" t="s">
        <v>62</v>
      </c>
      <c r="E34" s="82">
        <v>175</v>
      </c>
      <c r="F34" s="82">
        <v>1</v>
      </c>
      <c r="G34" s="91">
        <v>175</v>
      </c>
    </row>
    <row r="35" spans="1:7" ht="12.75">
      <c r="A35" s="13"/>
      <c r="B35" s="94"/>
      <c r="C35" s="100"/>
      <c r="D35" s="83" t="s">
        <v>63</v>
      </c>
      <c r="E35" s="82">
        <v>443</v>
      </c>
      <c r="F35" s="82">
        <v>2</v>
      </c>
      <c r="G35" s="91">
        <v>886</v>
      </c>
    </row>
    <row r="36" spans="1:7" ht="12.75">
      <c r="A36" s="13"/>
      <c r="B36" s="94"/>
      <c r="C36" s="100"/>
      <c r="D36" s="83" t="s">
        <v>64</v>
      </c>
      <c r="E36" s="82">
        <v>53</v>
      </c>
      <c r="F36" s="82">
        <v>2</v>
      </c>
      <c r="G36" s="91">
        <v>106</v>
      </c>
    </row>
    <row r="37" spans="1:7" ht="12.75">
      <c r="A37" s="13"/>
      <c r="B37" s="94"/>
      <c r="C37" s="100"/>
      <c r="D37" s="83" t="s">
        <v>65</v>
      </c>
      <c r="E37" s="82">
        <v>640</v>
      </c>
      <c r="F37" s="82">
        <v>1</v>
      </c>
      <c r="G37" s="91">
        <v>640</v>
      </c>
    </row>
    <row r="38" spans="1:7" ht="12.75">
      <c r="A38" s="13"/>
      <c r="B38" s="94"/>
      <c r="C38" s="101"/>
      <c r="D38" s="83" t="s">
        <v>66</v>
      </c>
      <c r="E38" s="82">
        <v>2.42</v>
      </c>
      <c r="F38" s="82">
        <v>18440</v>
      </c>
      <c r="G38" s="91">
        <v>44624.8</v>
      </c>
    </row>
    <row r="39" spans="1:7" ht="12.75">
      <c r="A39" s="13"/>
      <c r="B39" s="94"/>
      <c r="C39" s="99" t="s">
        <v>46</v>
      </c>
      <c r="D39" s="83" t="s">
        <v>47</v>
      </c>
      <c r="E39" s="82">
        <v>0.35</v>
      </c>
      <c r="F39" s="82">
        <v>18440</v>
      </c>
      <c r="G39" s="91">
        <v>6504.08</v>
      </c>
    </row>
    <row r="40" spans="1:7" ht="12.75">
      <c r="A40" s="13"/>
      <c r="B40" s="94"/>
      <c r="C40" s="101"/>
      <c r="D40" s="83" t="s">
        <v>67</v>
      </c>
      <c r="E40" s="82">
        <v>131.77</v>
      </c>
      <c r="F40" s="82">
        <v>4.78</v>
      </c>
      <c r="G40" s="91">
        <v>629.88</v>
      </c>
    </row>
    <row r="41" spans="1:7" ht="12.75">
      <c r="A41" s="13"/>
      <c r="B41" s="94"/>
      <c r="C41" s="99" t="s">
        <v>68</v>
      </c>
      <c r="D41" s="83" t="s">
        <v>69</v>
      </c>
      <c r="E41" s="82">
        <v>28.46</v>
      </c>
      <c r="F41" s="82">
        <v>4.78</v>
      </c>
      <c r="G41" s="91">
        <v>136.06</v>
      </c>
    </row>
    <row r="42" spans="1:7" ht="12.75">
      <c r="A42" s="13"/>
      <c r="B42" s="94"/>
      <c r="C42" s="101"/>
      <c r="D42" s="83" t="s">
        <v>48</v>
      </c>
      <c r="E42" s="82">
        <v>0.11</v>
      </c>
      <c r="F42" s="82">
        <v>14215</v>
      </c>
      <c r="G42" s="91">
        <v>1635.66</v>
      </c>
    </row>
    <row r="43" spans="1:7" ht="13.5" thickBot="1">
      <c r="A43" s="86"/>
      <c r="B43" s="95"/>
      <c r="C43" s="103" t="s">
        <v>49</v>
      </c>
      <c r="D43" s="88" t="s">
        <v>50</v>
      </c>
      <c r="E43" s="87">
        <v>1.53</v>
      </c>
      <c r="F43" s="87">
        <v>18440</v>
      </c>
      <c r="G43" s="92">
        <v>28240.2</v>
      </c>
    </row>
    <row r="44" spans="1:7" ht="13.5" thickBot="1">
      <c r="A44" s="75"/>
      <c r="B44" s="76"/>
      <c r="C44" s="76" t="s">
        <v>4</v>
      </c>
      <c r="D44" s="104"/>
      <c r="E44" s="105"/>
      <c r="F44" s="105"/>
      <c r="G44" s="106">
        <f>SUM(G20:G43)</f>
        <v>100309.52</v>
      </c>
    </row>
    <row r="45" spans="1:7" ht="12.75">
      <c r="A45" s="37"/>
      <c r="B45" s="122" t="s">
        <v>74</v>
      </c>
      <c r="C45" s="119" t="s">
        <v>70</v>
      </c>
      <c r="D45" s="110" t="s">
        <v>71</v>
      </c>
      <c r="E45" s="111">
        <v>1.53314</v>
      </c>
      <c r="F45" s="112">
        <v>19926</v>
      </c>
      <c r="G45" s="113">
        <v>30515.95</v>
      </c>
    </row>
    <row r="46" spans="1:7" ht="12.75">
      <c r="A46" s="42"/>
      <c r="B46" s="123"/>
      <c r="C46" s="120"/>
      <c r="D46" s="107" t="s">
        <v>72</v>
      </c>
      <c r="E46" s="108"/>
      <c r="F46" s="109"/>
      <c r="G46" s="114">
        <v>389.28</v>
      </c>
    </row>
    <row r="47" spans="1:7" ht="13.5" thickBot="1">
      <c r="A47" s="44"/>
      <c r="B47" s="124"/>
      <c r="C47" s="121"/>
      <c r="D47" s="115" t="s">
        <v>73</v>
      </c>
      <c r="E47" s="116">
        <v>1754.92</v>
      </c>
      <c r="F47" s="117">
        <v>39.89</v>
      </c>
      <c r="G47" s="118">
        <v>70000</v>
      </c>
    </row>
    <row r="48" spans="1:7" ht="13.5" thickBot="1">
      <c r="A48" s="75"/>
      <c r="B48" s="127"/>
      <c r="C48" s="76" t="s">
        <v>4</v>
      </c>
      <c r="D48" s="104"/>
      <c r="E48" s="105"/>
      <c r="F48" s="105"/>
      <c r="G48" s="79">
        <f>SUM(G45:G47)</f>
        <v>100905.23</v>
      </c>
    </row>
    <row r="49" spans="1:7" ht="16.5" customHeight="1">
      <c r="A49" s="37"/>
      <c r="B49" s="138" t="s">
        <v>80</v>
      </c>
      <c r="C49" s="141" t="s">
        <v>75</v>
      </c>
      <c r="D49" s="129" t="s">
        <v>76</v>
      </c>
      <c r="E49" s="130">
        <f>G49/F49</f>
        <v>51731.32103596051</v>
      </c>
      <c r="F49" s="131">
        <v>0.5367</v>
      </c>
      <c r="G49" s="132">
        <v>27764.2</v>
      </c>
    </row>
    <row r="50" spans="1:7" ht="17.25" customHeight="1">
      <c r="A50" s="42"/>
      <c r="B50" s="139"/>
      <c r="C50" s="142"/>
      <c r="D50" s="125" t="s">
        <v>77</v>
      </c>
      <c r="E50" s="126">
        <f>G50/F50</f>
        <v>1705.9700877664338</v>
      </c>
      <c r="F50" s="128">
        <v>55.83</v>
      </c>
      <c r="G50" s="133">
        <v>95244.31</v>
      </c>
    </row>
    <row r="51" spans="1:7" ht="18.75" customHeight="1" thickBot="1">
      <c r="A51" s="44"/>
      <c r="B51" s="140"/>
      <c r="C51" s="143"/>
      <c r="D51" s="134" t="s">
        <v>78</v>
      </c>
      <c r="E51" s="135">
        <f>G51/F51</f>
        <v>101.82</v>
      </c>
      <c r="F51" s="136">
        <v>140</v>
      </c>
      <c r="G51" s="137">
        <v>14254.8</v>
      </c>
    </row>
    <row r="52" spans="1:7" ht="13.5" thickBot="1">
      <c r="A52" s="75"/>
      <c r="B52" s="147" t="s">
        <v>79</v>
      </c>
      <c r="C52" s="148">
        <v>0</v>
      </c>
      <c r="D52" s="148">
        <v>0</v>
      </c>
      <c r="E52" s="148">
        <v>0</v>
      </c>
      <c r="F52" s="149"/>
      <c r="G52" s="150">
        <f>SUM(G49:G51)</f>
        <v>137263.31</v>
      </c>
    </row>
    <row r="53" spans="1:7" ht="13.5" thickBot="1">
      <c r="A53" s="49"/>
      <c r="B53" s="60"/>
      <c r="C53" s="11" t="s">
        <v>81</v>
      </c>
      <c r="D53" s="9"/>
      <c r="E53" s="10"/>
      <c r="F53" s="10"/>
      <c r="G53" s="152">
        <f>G52+G48+G44+G19+G12</f>
        <v>949064.26</v>
      </c>
    </row>
    <row r="54" spans="2:4" ht="36" customHeight="1">
      <c r="B54" s="16" t="s">
        <v>19</v>
      </c>
      <c r="D54" s="15" t="s">
        <v>20</v>
      </c>
    </row>
    <row r="55" ht="15">
      <c r="B55" s="16" t="s">
        <v>8</v>
      </c>
    </row>
    <row r="56" ht="15">
      <c r="B56" s="14" t="s">
        <v>9</v>
      </c>
    </row>
    <row r="57" ht="15">
      <c r="B57" s="14">
        <v>551901</v>
      </c>
    </row>
  </sheetData>
  <sheetProtection/>
  <mergeCells count="18">
    <mergeCell ref="B20:B43"/>
    <mergeCell ref="C45:C47"/>
    <mergeCell ref="B45:B47"/>
    <mergeCell ref="B49:B51"/>
    <mergeCell ref="C49:C51"/>
    <mergeCell ref="C20:C23"/>
    <mergeCell ref="C24:C27"/>
    <mergeCell ref="C29:C32"/>
    <mergeCell ref="C33:C38"/>
    <mergeCell ref="C39:C40"/>
    <mergeCell ref="C41:C42"/>
    <mergeCell ref="B3:G3"/>
    <mergeCell ref="B4:G4"/>
    <mergeCell ref="B6:B11"/>
    <mergeCell ref="C7:C8"/>
    <mergeCell ref="C10:C11"/>
    <mergeCell ref="B13:B18"/>
    <mergeCell ref="C17:C18"/>
  </mergeCells>
  <printOptions/>
  <pageMargins left="0.42" right="0.1968503937007874" top="0.78" bottom="0.2362204724409449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2021-04-26T08:43:22Z</cp:lastPrinted>
  <dcterms:created xsi:type="dcterms:W3CDTF">1996-10-08T23:32:33Z</dcterms:created>
  <dcterms:modified xsi:type="dcterms:W3CDTF">2021-05-17T10:29:28Z</dcterms:modified>
  <cp:category/>
  <cp:version/>
  <cp:contentType/>
  <cp:contentStatus/>
</cp:coreProperties>
</file>