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5" yWindow="-15" windowWidth="15405" windowHeight="8985"/>
  </bookViews>
  <sheets>
    <sheet name="02-06.08.21" sheetId="5" r:id="rId1"/>
  </sheets>
  <calcPr calcId="124519"/>
</workbook>
</file>

<file path=xl/calcChain.xml><?xml version="1.0" encoding="utf-8"?>
<calcChain xmlns="http://schemas.openxmlformats.org/spreadsheetml/2006/main">
  <c r="F127" i="5"/>
  <c r="F126"/>
  <c r="F125"/>
  <c r="F124"/>
  <c r="F123"/>
  <c r="F122"/>
  <c r="F121"/>
  <c r="F120"/>
  <c r="F119"/>
  <c r="F118"/>
  <c r="F117"/>
  <c r="F116"/>
  <c r="F115"/>
  <c r="F114"/>
  <c r="F113"/>
  <c r="F112"/>
  <c r="F111"/>
  <c r="F110"/>
  <c r="F109"/>
  <c r="F108"/>
  <c r="F107"/>
  <c r="F106"/>
  <c r="F105"/>
  <c r="F104"/>
  <c r="F103"/>
  <c r="F102"/>
  <c r="F101"/>
  <c r="F100"/>
  <c r="F99"/>
  <c r="F98"/>
  <c r="F97"/>
  <c r="F96"/>
  <c r="F95"/>
  <c r="F94"/>
  <c r="F93"/>
  <c r="F92"/>
  <c r="F91"/>
  <c r="F90"/>
  <c r="F89"/>
  <c r="F88"/>
  <c r="F87"/>
  <c r="F86"/>
  <c r="F85"/>
  <c r="F84"/>
  <c r="F83"/>
  <c r="F82"/>
  <c r="F81"/>
  <c r="F80"/>
  <c r="F79"/>
  <c r="F78"/>
  <c r="F77"/>
  <c r="F76"/>
  <c r="F75"/>
  <c r="F74"/>
  <c r="F73"/>
  <c r="F72"/>
  <c r="F71"/>
  <c r="F70"/>
  <c r="F69"/>
  <c r="F68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29" l="1"/>
  <c r="F130" l="1"/>
</calcChain>
</file>

<file path=xl/sharedStrings.xml><?xml version="1.0" encoding="utf-8"?>
<sst xmlns="http://schemas.openxmlformats.org/spreadsheetml/2006/main" count="186" uniqueCount="181">
  <si>
    <t>Додаток</t>
  </si>
  <si>
    <t xml:space="preserve">до окремого доручення </t>
  </si>
  <si>
    <t xml:space="preserve">№5/0/10-16/01-129 </t>
  </si>
  <si>
    <t>від "10" лютого 2016 року</t>
  </si>
  <si>
    <t xml:space="preserve">Інформація про оприлюднення інформації </t>
  </si>
  <si>
    <t>щодо придбання товарів, робіт і послуг за кошти обласного бюджету</t>
  </si>
  <si>
    <t>Назва структурного підрозділу</t>
  </si>
  <si>
    <t>Постачальник</t>
  </si>
  <si>
    <t>Найменування товару чи послуги</t>
  </si>
  <si>
    <t>Ціна за одиницю</t>
  </si>
  <si>
    <t>Кількість</t>
  </si>
  <si>
    <t>Загальна вартість</t>
  </si>
  <si>
    <t>кефір 0,350 стакан</t>
  </si>
  <si>
    <t>сир свіжий 5,5%(кг)</t>
  </si>
  <si>
    <t>молоко 3,3% фас.пак 900гр</t>
  </si>
  <si>
    <t>картопля</t>
  </si>
  <si>
    <t>помідори</t>
  </si>
  <si>
    <t>Ф/Г "Доля"</t>
  </si>
  <si>
    <t xml:space="preserve">капуста </t>
  </si>
  <si>
    <t>хліб 0,7</t>
  </si>
  <si>
    <t>Івано-Франківський міськмолокозавод</t>
  </si>
  <si>
    <t>ДМП "Івано-Франківськтеплокомуненерго"</t>
  </si>
  <si>
    <t>вивіз сміття</t>
  </si>
  <si>
    <t>Р А З О М</t>
  </si>
  <si>
    <t>В.о.головного бухгалтера</t>
  </si>
  <si>
    <t>Надія Круп'як</t>
  </si>
  <si>
    <t>Виконавець:</t>
  </si>
  <si>
    <t>Любов Грималюк</t>
  </si>
  <si>
    <t>навантаження та тепло і пару</t>
  </si>
  <si>
    <t>КП "Івано-Франківськводоекотехпром"</t>
  </si>
  <si>
    <t>оброблення та розприділення води трубопроводом</t>
  </si>
  <si>
    <t>послуги каналізації</t>
  </si>
  <si>
    <t>ТзОВ "Укр Газ РЕСУРСИ"</t>
  </si>
  <si>
    <t xml:space="preserve"> електрична енергія</t>
  </si>
  <si>
    <t>АТ "Прикарпаттяобленерго"</t>
  </si>
  <si>
    <t>розподіл електроенергії</t>
  </si>
  <si>
    <t>ПрАТ  КАТП 0928</t>
  </si>
  <si>
    <t>П-ць Зелінський</t>
  </si>
  <si>
    <t>програмне забезпечення</t>
  </si>
  <si>
    <t>ДПНТУ "Уарнет"</t>
  </si>
  <si>
    <t>інтернет</t>
  </si>
  <si>
    <t>ТзОВ "Лев+B11:H83іль"</t>
  </si>
  <si>
    <t>тех.обслуговування медичного обладнання</t>
  </si>
  <si>
    <t>охорона</t>
  </si>
  <si>
    <t>ПП СРБУ "Прикарпатліфт"</t>
  </si>
  <si>
    <t>тех. обслуговування ліфта</t>
  </si>
  <si>
    <t>ТзОВ  охорона АРТЕ</t>
  </si>
  <si>
    <t>ДП "Нетгруп Сервіс"</t>
  </si>
  <si>
    <t>ПП "Каском"</t>
  </si>
  <si>
    <t>тех. обслуговування касового апарата</t>
  </si>
  <si>
    <t>ТОВ "Ютім"</t>
  </si>
  <si>
    <t>ТОВ "Інтертелеком"</t>
  </si>
  <si>
    <t>зв'язок</t>
  </si>
  <si>
    <t>ТзОВ «Дезодар»</t>
  </si>
  <si>
    <t>Засіб дезінфекційний «СефДез хенд» (фл. 1л.)</t>
  </si>
  <si>
    <t>ФОП «Ільченко Є. О.»</t>
  </si>
  <si>
    <t>Рукавиці нітрилові огляд. нестер.</t>
  </si>
  <si>
    <t>ТзОВ «Іводент»</t>
  </si>
  <si>
    <t>Проявник «Оніко» (5л к-ту на 30л р-ну)</t>
  </si>
  <si>
    <t>Фіксаж «Оніко» (5л к-ту на 25л р-ну)</t>
  </si>
  <si>
    <t xml:space="preserve">Гель для ЕКГ 260г </t>
  </si>
  <si>
    <t>ТОВ «СТМ-Фарм»</t>
  </si>
  <si>
    <t>Галоприл 1,0 №10</t>
  </si>
  <si>
    <t>Левофлоксацин 100мл</t>
  </si>
  <si>
    <t>Аміназин –Здоров’я 100мг №10</t>
  </si>
  <si>
    <t>Амітріптілін г/хл 2,0 №10</t>
  </si>
  <si>
    <t>Аскорбінова к-та 2,0 №10</t>
  </si>
  <si>
    <t xml:space="preserve">Бетайод - Здоров’я мазь 20г </t>
  </si>
  <si>
    <t>Гіпнос 15мг №10</t>
  </si>
  <si>
    <t>Карбамазепін- Здоров’я 200мг №20</t>
  </si>
  <si>
    <t>Пиридоксину г/хл 1,0 №10</t>
  </si>
  <si>
    <t>Азимед 500мг №3</t>
  </si>
  <si>
    <t>Магнію сульфат 10мл №10</t>
  </si>
  <si>
    <t>Аміназин 2мл №10</t>
  </si>
  <si>
    <t>Аспаркам 10мл №10</t>
  </si>
  <si>
    <t>Натрію тіосульфат 5мл №10</t>
  </si>
  <si>
    <t>ПП «Хімреактиви»</t>
  </si>
  <si>
    <t>Креатинін 5*30</t>
  </si>
  <si>
    <t xml:space="preserve">Загальний білок </t>
  </si>
  <si>
    <t xml:space="preserve">Білірубін </t>
  </si>
  <si>
    <t>Набір реакт. для визн. кон-ї глюкози</t>
  </si>
  <si>
    <t>Набір реакт. для визн. кон-ї гемоглобіну</t>
  </si>
  <si>
    <t>Гама-глутамілтрансфераза 30</t>
  </si>
  <si>
    <t>Альбумін</t>
  </si>
  <si>
    <t>Аланінамінотрансфераза 30</t>
  </si>
  <si>
    <t>Аспартатамінотрансфераза 30</t>
  </si>
  <si>
    <t>Калібратор 1 (1000мл)</t>
  </si>
  <si>
    <t>Тимолова проба</t>
  </si>
  <si>
    <t>Пробірка з ЕДТА 200мкл</t>
  </si>
  <si>
    <t>Сечовина Кормей</t>
  </si>
  <si>
    <t>П-ць «Гаврильчук М.»</t>
  </si>
  <si>
    <t>Маска мед.  на рез.</t>
  </si>
  <si>
    <t>Рукавиці нітр.</t>
  </si>
  <si>
    <t>ФОП Стефуришин І.М.</t>
  </si>
  <si>
    <t>Яйце 1кат.</t>
  </si>
  <si>
    <t>Печиво до кави,топлене молоко</t>
  </si>
  <si>
    <t>Сік  фруктовий”Наш сік 1,930”</t>
  </si>
  <si>
    <t>Томатна паста 0,490г</t>
  </si>
  <si>
    <t>Сіль</t>
  </si>
  <si>
    <t>Оцет 1 л</t>
  </si>
  <si>
    <t>Молоко  сухе</t>
  </si>
  <si>
    <t>Цукор</t>
  </si>
  <si>
    <t>ФОП Спетрук Я.С.</t>
  </si>
  <si>
    <t>Риба свіж.морожена</t>
  </si>
  <si>
    <t>Сир кисломолочний</t>
  </si>
  <si>
    <t>Макарон</t>
  </si>
  <si>
    <t>Повидло</t>
  </si>
  <si>
    <t>Сухофрукти</t>
  </si>
  <si>
    <t>Зелений горошок 420г</t>
  </si>
  <si>
    <t>Кисіль</t>
  </si>
  <si>
    <t>Крупа манна</t>
  </si>
  <si>
    <t>Борошно 1г</t>
  </si>
  <si>
    <t>Борошно в/г</t>
  </si>
  <si>
    <t>Борошно житнє</t>
  </si>
  <si>
    <t>Рис</t>
  </si>
  <si>
    <t>Крупа гречана</t>
  </si>
  <si>
    <t>Пластівці вівсяні</t>
  </si>
  <si>
    <t>Пшоно</t>
  </si>
  <si>
    <t>Крупа перлова</t>
  </si>
  <si>
    <t>Крупа пшенична</t>
  </si>
  <si>
    <t>Напій кавовий</t>
  </si>
  <si>
    <t>Дріжджі</t>
  </si>
  <si>
    <t>Солод</t>
  </si>
  <si>
    <t>П-ць Олексюк В.І.</t>
  </si>
  <si>
    <t>Стегенце куряче</t>
  </si>
  <si>
    <t>Печінка яловича</t>
  </si>
  <si>
    <t>ТОВ”Прут АСМ”</t>
  </si>
  <si>
    <t>Сардельки соковиті 1с</t>
  </si>
  <si>
    <t>Сосиски ХОТ-ДОГ 1с</t>
  </si>
  <si>
    <t>Ковбаса варена апетитна 1с</t>
  </si>
  <si>
    <t>Спред тм Веселий Ласунчик 73,5%</t>
  </si>
  <si>
    <t>Сметана 15% фас.пак.400г.</t>
  </si>
  <si>
    <t>Ф/Г Василишин В.І. (овочі)</t>
  </si>
  <si>
    <t>Буряк</t>
  </si>
  <si>
    <t>Капуста</t>
  </si>
  <si>
    <t>Морква</t>
  </si>
  <si>
    <t>Цибуля</t>
  </si>
  <si>
    <t>Ф/Г Василишин В.І. (к.о.)</t>
  </si>
  <si>
    <t>Картопля</t>
  </si>
  <si>
    <t>Горох</t>
  </si>
  <si>
    <t>ТОВ”Глорія-Імпекс”</t>
  </si>
  <si>
    <t>Олія Рафінована</t>
  </si>
  <si>
    <t>за теплопостачання</t>
  </si>
  <si>
    <t>КП  Івано-Франківський водоекотехпром</t>
  </si>
  <si>
    <t>за водовіддведення</t>
  </si>
  <si>
    <t>за водопостачання</t>
  </si>
  <si>
    <t>ПАТ "АТП-0928"</t>
  </si>
  <si>
    <t>за вивіз сміття</t>
  </si>
  <si>
    <t>за електричну енергію</t>
  </si>
  <si>
    <t>АТ "Прикапаттяобенерго"</t>
  </si>
  <si>
    <t>за розподілену електричну енергію</t>
  </si>
  <si>
    <t>КНП "Івано-Франківський обласний фтизіопульмонологічний центр Івано-Франківської обласної ради"</t>
  </si>
  <si>
    <t>Всього по КНП "Івано-Франківський обласний фтизіопульмонологічний центр Івано-Франківської обласної ради"</t>
  </si>
  <si>
    <t>ФОП "Тодорів Л.І".</t>
  </si>
  <si>
    <t>м"ясо яловиче 1 сорт</t>
  </si>
  <si>
    <t>КП"Надвірнянський житловик"</t>
  </si>
  <si>
    <t>вивіз ТПВ</t>
  </si>
  <si>
    <t>електроенергію</t>
  </si>
  <si>
    <t>ТзОВ"Вікторія-Дизайн ІФ"</t>
  </si>
  <si>
    <t>джем</t>
  </si>
  <si>
    <t>морква</t>
  </si>
  <si>
    <t>персики</t>
  </si>
  <si>
    <t>риба морожена</t>
  </si>
  <si>
    <t>КНП" ІФ ОС Будинок дитини ІФ ОР"</t>
  </si>
  <si>
    <t>Всього по КНП" ІФ ОС Будинок дитини ІФ ОР"</t>
  </si>
  <si>
    <t>ТзОВ Івано-Франківськгаз збут</t>
  </si>
  <si>
    <t>природний газ</t>
  </si>
  <si>
    <t>Управління поліії  охорони</t>
  </si>
  <si>
    <t xml:space="preserve">охорона </t>
  </si>
  <si>
    <t>КНП"ІФ спеціальний заклад надання психіатричної допомоги ІФ ОР" с.Підмихайлівці</t>
  </si>
  <si>
    <t>Всього по КНП"ІФ спеціальний заклад надання психіатричної допомоги ІФ ОР" с.Підмихайлівці</t>
  </si>
  <si>
    <t>за період  02.08.2021  по 06.08.2021р.</t>
  </si>
  <si>
    <t>ТОВ "Прикапатенерготрейд</t>
  </si>
  <si>
    <t>Філія АТ "Прикарпаттяобленер</t>
  </si>
  <si>
    <t>ТОВ "Прикарпатенерготрейд"</t>
  </si>
  <si>
    <t>ТД "Ів-Фр.хлібокомбінат</t>
  </si>
  <si>
    <t>Управлінн+B12:F88я поліції охорони в Ів.-Фр. обл.</t>
  </si>
  <si>
    <t>КНП "Прикарпатський обласний клінічний центр психічного здоров'я ІФ ОР"</t>
  </si>
  <si>
    <t>Всього по КНП "Прикарпатський обласний клінічний центр психічного здоров'я ІФ ОР"</t>
  </si>
  <si>
    <t>ТДВ  “Івано-Франківський міськмолокозавод”</t>
  </si>
  <si>
    <t>ДМП "Івано-Франківськтеплокомуненерго</t>
  </si>
</sst>
</file>

<file path=xl/styles.xml><?xml version="1.0" encoding="utf-8"?>
<styleSheet xmlns="http://schemas.openxmlformats.org/spreadsheetml/2006/main">
  <numFmts count="1">
    <numFmt numFmtId="164" formatCode="0.0000"/>
  </numFmts>
  <fonts count="12">
    <font>
      <sz val="11"/>
      <color theme="1"/>
      <name val="Calibri"/>
      <family val="2"/>
      <charset val="204"/>
      <scheme val="minor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i/>
      <sz val="8"/>
      <color indexed="8"/>
      <name val="Times New Roman"/>
      <family val="1"/>
      <charset val="204"/>
    </font>
    <font>
      <i/>
      <sz val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0"/>
      <name val="Arial Cyr"/>
      <charset val="204"/>
    </font>
    <font>
      <b/>
      <sz val="8"/>
      <color indexed="8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"/>
      <color indexed="8"/>
      <name val="Arial"/>
      <family val="2"/>
      <charset val="204"/>
    </font>
    <font>
      <b/>
      <sz val="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6" fillId="0" borderId="0"/>
    <xf numFmtId="0" fontId="6" fillId="0" borderId="0"/>
    <xf numFmtId="164" fontId="6" fillId="0" borderId="0" applyFont="0" applyFill="0" applyBorder="0" applyAlignment="0" applyProtection="0"/>
    <xf numFmtId="0" fontId="10" fillId="0" borderId="0"/>
  </cellStyleXfs>
  <cellXfs count="54">
    <xf numFmtId="0" fontId="0" fillId="0" borderId="0" xfId="0"/>
    <xf numFmtId="0" fontId="3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14" fontId="9" fillId="0" borderId="1" xfId="0" applyNumberFormat="1" applyFont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2" fontId="7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4" fontId="7" fillId="0" borderId="1" xfId="0" applyNumberFormat="1" applyFont="1" applyBorder="1" applyAlignment="1">
      <alignment horizontal="center" vertical="center" wrapText="1"/>
    </xf>
    <xf numFmtId="4" fontId="11" fillId="0" borderId="1" xfId="0" applyNumberFormat="1" applyFont="1" applyBorder="1" applyAlignment="1">
      <alignment horizontal="center" vertical="center"/>
    </xf>
    <xf numFmtId="2" fontId="11" fillId="0" borderId="1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</cellXfs>
  <cellStyles count="5">
    <cellStyle name="Обычный" xfId="0" builtinId="0"/>
    <cellStyle name="Обычный 2" xfId="1"/>
    <cellStyle name="Обычный 4" xfId="4"/>
    <cellStyle name="Обычный 5" xfId="2"/>
    <cellStyle name="Финансовый 3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38"/>
  <sheetViews>
    <sheetView tabSelected="1" topLeftCell="A86" workbookViewId="0">
      <selection activeCell="B105" sqref="B105:B106"/>
    </sheetView>
  </sheetViews>
  <sheetFormatPr defaultColWidth="8.85546875" defaultRowHeight="11.25"/>
  <cols>
    <col min="1" max="1" width="13.42578125" style="21" customWidth="1"/>
    <col min="2" max="2" width="19" style="6" customWidth="1"/>
    <col min="3" max="3" width="32.85546875" style="6" customWidth="1"/>
    <col min="4" max="4" width="8.85546875" style="6"/>
    <col min="5" max="5" width="7.7109375" style="6" customWidth="1"/>
    <col min="6" max="6" width="10.7109375" style="6" customWidth="1"/>
    <col min="7" max="16384" width="8.85546875" style="6"/>
  </cols>
  <sheetData>
    <row r="1" spans="1:6">
      <c r="A1" s="20"/>
      <c r="B1" s="8"/>
      <c r="C1" s="8"/>
      <c r="D1" s="29" t="s">
        <v>0</v>
      </c>
      <c r="E1" s="29"/>
      <c r="F1" s="29"/>
    </row>
    <row r="2" spans="1:6">
      <c r="A2" s="20"/>
      <c r="B2" s="8"/>
      <c r="C2" s="8"/>
      <c r="D2" s="29" t="s">
        <v>1</v>
      </c>
      <c r="E2" s="29"/>
      <c r="F2" s="29"/>
    </row>
    <row r="3" spans="1:6">
      <c r="A3" s="20"/>
      <c r="B3" s="8"/>
      <c r="C3" s="8"/>
      <c r="D3" s="29" t="s">
        <v>2</v>
      </c>
      <c r="E3" s="29"/>
      <c r="F3" s="29"/>
    </row>
    <row r="4" spans="1:6">
      <c r="A4" s="20"/>
      <c r="B4" s="8"/>
      <c r="C4" s="8"/>
      <c r="D4" s="29" t="s">
        <v>3</v>
      </c>
      <c r="E4" s="29"/>
      <c r="F4" s="29"/>
    </row>
    <row r="5" spans="1:6" ht="6" customHeight="1">
      <c r="A5" s="20"/>
      <c r="B5" s="8"/>
      <c r="C5" s="8"/>
      <c r="D5" s="8"/>
      <c r="E5" s="8"/>
      <c r="F5" s="8"/>
    </row>
    <row r="6" spans="1:6">
      <c r="A6" s="28" t="s">
        <v>4</v>
      </c>
      <c r="B6" s="28"/>
      <c r="C6" s="28"/>
      <c r="D6" s="28"/>
      <c r="E6" s="28"/>
      <c r="F6" s="8"/>
    </row>
    <row r="7" spans="1:6">
      <c r="A7" s="28" t="s">
        <v>5</v>
      </c>
      <c r="B7" s="28"/>
      <c r="C7" s="28"/>
      <c r="D7" s="28"/>
      <c r="E7" s="28"/>
      <c r="F7" s="8"/>
    </row>
    <row r="8" spans="1:6" ht="10.15" customHeight="1">
      <c r="A8" s="28" t="s">
        <v>171</v>
      </c>
      <c r="B8" s="28"/>
      <c r="C8" s="28"/>
      <c r="D8" s="28"/>
      <c r="E8" s="28"/>
      <c r="F8" s="7"/>
    </row>
    <row r="9" spans="1:6" ht="6.6" customHeight="1">
      <c r="A9" s="20"/>
      <c r="B9" s="8"/>
      <c r="C9" s="8"/>
      <c r="D9" s="8"/>
      <c r="E9" s="8"/>
      <c r="F9" s="8"/>
    </row>
    <row r="10" spans="1:6" s="2" customFormat="1" ht="33.75">
      <c r="A10" s="1" t="s">
        <v>6</v>
      </c>
      <c r="B10" s="1" t="s">
        <v>7</v>
      </c>
      <c r="C10" s="1" t="s">
        <v>8</v>
      </c>
      <c r="D10" s="1" t="s">
        <v>9</v>
      </c>
      <c r="E10" s="1" t="s">
        <v>10</v>
      </c>
      <c r="F10" s="1" t="s">
        <v>11</v>
      </c>
    </row>
    <row r="11" spans="1:6" s="19" customFormat="1" ht="23.25" customHeight="1">
      <c r="A11" s="30" t="s">
        <v>177</v>
      </c>
      <c r="B11" s="22" t="s">
        <v>21</v>
      </c>
      <c r="C11" s="22" t="s">
        <v>28</v>
      </c>
      <c r="D11" s="12">
        <v>1705.97</v>
      </c>
      <c r="E11" s="12">
        <v>72.86</v>
      </c>
      <c r="F11" s="3">
        <f>D11*E11</f>
        <v>124296.9742</v>
      </c>
    </row>
    <row r="12" spans="1:6" s="19" customFormat="1" ht="23.25" customHeight="1">
      <c r="A12" s="30"/>
      <c r="B12" s="22" t="s">
        <v>29</v>
      </c>
      <c r="C12" s="22" t="s">
        <v>30</v>
      </c>
      <c r="D12" s="13">
        <v>11.59</v>
      </c>
      <c r="E12" s="12">
        <v>1260</v>
      </c>
      <c r="F12" s="3">
        <f t="shared" ref="F12:F75" si="0">D12*E12</f>
        <v>14603.4</v>
      </c>
    </row>
    <row r="13" spans="1:6" s="19" customFormat="1" ht="23.25" customHeight="1">
      <c r="A13" s="30"/>
      <c r="B13" s="22" t="s">
        <v>29</v>
      </c>
      <c r="C13" s="22" t="s">
        <v>31</v>
      </c>
      <c r="D13" s="13">
        <v>13.66</v>
      </c>
      <c r="E13" s="12">
        <v>1274</v>
      </c>
      <c r="F13" s="3">
        <f t="shared" si="0"/>
        <v>17402.84</v>
      </c>
    </row>
    <row r="14" spans="1:6" s="19" customFormat="1" ht="23.25" customHeight="1">
      <c r="A14" s="30"/>
      <c r="B14" s="22" t="s">
        <v>32</v>
      </c>
      <c r="C14" s="22" t="s">
        <v>33</v>
      </c>
      <c r="D14" s="13">
        <v>2.42</v>
      </c>
      <c r="E14" s="12">
        <v>56088</v>
      </c>
      <c r="F14" s="3">
        <f t="shared" si="0"/>
        <v>135732.96</v>
      </c>
    </row>
    <row r="15" spans="1:6" s="19" customFormat="1" ht="23.25" customHeight="1">
      <c r="A15" s="30"/>
      <c r="B15" s="22" t="s">
        <v>34</v>
      </c>
      <c r="C15" s="22" t="s">
        <v>35</v>
      </c>
      <c r="D15" s="13">
        <v>1.5314639999999999</v>
      </c>
      <c r="E15" s="12">
        <v>47023</v>
      </c>
      <c r="F15" s="3">
        <f t="shared" si="0"/>
        <v>72014.031671999997</v>
      </c>
    </row>
    <row r="16" spans="1:6" s="19" customFormat="1">
      <c r="A16" s="30"/>
      <c r="B16" s="22" t="s">
        <v>36</v>
      </c>
      <c r="C16" s="22" t="s">
        <v>22</v>
      </c>
      <c r="D16" s="13">
        <v>108.43</v>
      </c>
      <c r="E16" s="12">
        <v>36.89</v>
      </c>
      <c r="F16" s="3">
        <f t="shared" si="0"/>
        <v>3999.9827000000005</v>
      </c>
    </row>
    <row r="17" spans="1:6" s="19" customFormat="1">
      <c r="A17" s="30"/>
      <c r="B17" s="26" t="s">
        <v>37</v>
      </c>
      <c r="C17" s="26" t="s">
        <v>38</v>
      </c>
      <c r="D17" s="25">
        <v>1000</v>
      </c>
      <c r="E17" s="25">
        <v>1</v>
      </c>
      <c r="F17" s="3">
        <f t="shared" si="0"/>
        <v>1000</v>
      </c>
    </row>
    <row r="18" spans="1:6" s="19" customFormat="1">
      <c r="A18" s="30"/>
      <c r="B18" s="26" t="s">
        <v>39</v>
      </c>
      <c r="C18" s="26" t="s">
        <v>40</v>
      </c>
      <c r="D18" s="25">
        <v>60</v>
      </c>
      <c r="E18" s="25">
        <v>1</v>
      </c>
      <c r="F18" s="3">
        <f t="shared" si="0"/>
        <v>60</v>
      </c>
    </row>
    <row r="19" spans="1:6" s="19" customFormat="1">
      <c r="A19" s="30"/>
      <c r="B19" s="26" t="s">
        <v>41</v>
      </c>
      <c r="C19" s="26" t="s">
        <v>42</v>
      </c>
      <c r="D19" s="25">
        <v>3320</v>
      </c>
      <c r="E19" s="25">
        <v>1</v>
      </c>
      <c r="F19" s="3">
        <f t="shared" si="0"/>
        <v>3320</v>
      </c>
    </row>
    <row r="20" spans="1:6" s="19" customFormat="1" ht="22.5" customHeight="1">
      <c r="A20" s="30"/>
      <c r="B20" s="26" t="s">
        <v>176</v>
      </c>
      <c r="C20" s="26" t="s">
        <v>43</v>
      </c>
      <c r="D20" s="25">
        <v>650</v>
      </c>
      <c r="E20" s="25">
        <v>1</v>
      </c>
      <c r="F20" s="3">
        <f t="shared" si="0"/>
        <v>650</v>
      </c>
    </row>
    <row r="21" spans="1:6" s="19" customFormat="1" ht="22.5">
      <c r="A21" s="30"/>
      <c r="B21" s="26" t="s">
        <v>44</v>
      </c>
      <c r="C21" s="26" t="s">
        <v>45</v>
      </c>
      <c r="D21" s="25">
        <v>1374.61</v>
      </c>
      <c r="E21" s="25">
        <v>1</v>
      </c>
      <c r="F21" s="3">
        <f t="shared" si="0"/>
        <v>1374.61</v>
      </c>
    </row>
    <row r="22" spans="1:6" s="19" customFormat="1">
      <c r="A22" s="30"/>
      <c r="B22" s="26" t="s">
        <v>46</v>
      </c>
      <c r="C22" s="26" t="s">
        <v>43</v>
      </c>
      <c r="D22" s="25">
        <v>900</v>
      </c>
      <c r="E22" s="25">
        <v>1</v>
      </c>
      <c r="F22" s="3">
        <f t="shared" si="0"/>
        <v>900</v>
      </c>
    </row>
    <row r="23" spans="1:6" s="19" customFormat="1">
      <c r="A23" s="30"/>
      <c r="B23" s="26" t="s">
        <v>47</v>
      </c>
      <c r="C23" s="26" t="s">
        <v>40</v>
      </c>
      <c r="D23" s="25">
        <v>550</v>
      </c>
      <c r="E23" s="25">
        <v>1</v>
      </c>
      <c r="F23" s="3">
        <f t="shared" si="0"/>
        <v>550</v>
      </c>
    </row>
    <row r="24" spans="1:6" s="19" customFormat="1">
      <c r="A24" s="30"/>
      <c r="B24" s="26" t="s">
        <v>48</v>
      </c>
      <c r="C24" s="26" t="s">
        <v>49</v>
      </c>
      <c r="D24" s="25">
        <v>250</v>
      </c>
      <c r="E24" s="25">
        <v>1</v>
      </c>
      <c r="F24" s="3">
        <f t="shared" si="0"/>
        <v>250</v>
      </c>
    </row>
    <row r="25" spans="1:6" s="19" customFormat="1">
      <c r="A25" s="30"/>
      <c r="B25" s="26" t="s">
        <v>50</v>
      </c>
      <c r="C25" s="26" t="s">
        <v>40</v>
      </c>
      <c r="D25" s="25">
        <v>950</v>
      </c>
      <c r="E25" s="25">
        <v>3</v>
      </c>
      <c r="F25" s="3">
        <f t="shared" si="0"/>
        <v>2850</v>
      </c>
    </row>
    <row r="26" spans="1:6" s="19" customFormat="1">
      <c r="A26" s="30"/>
      <c r="B26" s="26" t="s">
        <v>51</v>
      </c>
      <c r="C26" s="26" t="s">
        <v>52</v>
      </c>
      <c r="D26" s="25">
        <v>59.75</v>
      </c>
      <c r="E26" s="25">
        <v>4</v>
      </c>
      <c r="F26" s="3">
        <f t="shared" si="0"/>
        <v>239</v>
      </c>
    </row>
    <row r="27" spans="1:6" s="19" customFormat="1" ht="22.5">
      <c r="A27" s="30"/>
      <c r="B27" s="26" t="s">
        <v>53</v>
      </c>
      <c r="C27" s="26" t="s">
        <v>54</v>
      </c>
      <c r="D27" s="25">
        <v>210</v>
      </c>
      <c r="E27" s="25">
        <v>100</v>
      </c>
      <c r="F27" s="3">
        <f t="shared" si="0"/>
        <v>21000</v>
      </c>
    </row>
    <row r="28" spans="1:6" s="19" customFormat="1">
      <c r="A28" s="30"/>
      <c r="B28" s="26" t="s">
        <v>55</v>
      </c>
      <c r="C28" s="26" t="s">
        <v>56</v>
      </c>
      <c r="D28" s="25">
        <v>8</v>
      </c>
      <c r="E28" s="25">
        <v>3500</v>
      </c>
      <c r="F28" s="3">
        <f t="shared" si="0"/>
        <v>28000</v>
      </c>
    </row>
    <row r="29" spans="1:6" s="19" customFormat="1">
      <c r="A29" s="30"/>
      <c r="B29" s="31" t="s">
        <v>57</v>
      </c>
      <c r="C29" s="26" t="s">
        <v>58</v>
      </c>
      <c r="D29" s="25">
        <v>633.70000000000005</v>
      </c>
      <c r="E29" s="25">
        <v>2</v>
      </c>
      <c r="F29" s="3">
        <f t="shared" si="0"/>
        <v>1267.4000000000001</v>
      </c>
    </row>
    <row r="30" spans="1:6" s="19" customFormat="1">
      <c r="A30" s="30"/>
      <c r="B30" s="31"/>
      <c r="C30" s="26" t="s">
        <v>59</v>
      </c>
      <c r="D30" s="25">
        <v>529.23</v>
      </c>
      <c r="E30" s="25">
        <v>2</v>
      </c>
      <c r="F30" s="3">
        <f t="shared" si="0"/>
        <v>1058.46</v>
      </c>
    </row>
    <row r="31" spans="1:6" s="19" customFormat="1">
      <c r="A31" s="30"/>
      <c r="B31" s="31"/>
      <c r="C31" s="26" t="s">
        <v>60</v>
      </c>
      <c r="D31" s="25">
        <v>33.03</v>
      </c>
      <c r="E31" s="25">
        <v>5</v>
      </c>
      <c r="F31" s="3">
        <f t="shared" si="0"/>
        <v>165.15</v>
      </c>
    </row>
    <row r="32" spans="1:6" s="19" customFormat="1">
      <c r="A32" s="30"/>
      <c r="B32" s="31" t="s">
        <v>61</v>
      </c>
      <c r="C32" s="26" t="s">
        <v>62</v>
      </c>
      <c r="D32" s="25">
        <v>84.17</v>
      </c>
      <c r="E32" s="25">
        <v>200</v>
      </c>
      <c r="F32" s="3">
        <f t="shared" si="0"/>
        <v>16834</v>
      </c>
    </row>
    <row r="33" spans="1:6" s="19" customFormat="1">
      <c r="A33" s="30"/>
      <c r="B33" s="31"/>
      <c r="C33" s="26" t="s">
        <v>63</v>
      </c>
      <c r="D33" s="25">
        <v>34.590000000000003</v>
      </c>
      <c r="E33" s="25">
        <v>95</v>
      </c>
      <c r="F33" s="3">
        <f t="shared" si="0"/>
        <v>3286.05</v>
      </c>
    </row>
    <row r="34" spans="1:6" s="19" customFormat="1">
      <c r="A34" s="30"/>
      <c r="B34" s="31"/>
      <c r="C34" s="26" t="s">
        <v>64</v>
      </c>
      <c r="D34" s="25">
        <v>61.61</v>
      </c>
      <c r="E34" s="25">
        <v>100</v>
      </c>
      <c r="F34" s="3">
        <f t="shared" si="0"/>
        <v>6161</v>
      </c>
    </row>
    <row r="35" spans="1:6" s="19" customFormat="1">
      <c r="A35" s="30"/>
      <c r="B35" s="31"/>
      <c r="C35" s="26" t="s">
        <v>65</v>
      </c>
      <c r="D35" s="25">
        <v>95.81</v>
      </c>
      <c r="E35" s="25">
        <v>70</v>
      </c>
      <c r="F35" s="3">
        <f t="shared" si="0"/>
        <v>6706.7</v>
      </c>
    </row>
    <row r="36" spans="1:6" s="19" customFormat="1">
      <c r="A36" s="30"/>
      <c r="B36" s="31"/>
      <c r="C36" s="26" t="s">
        <v>66</v>
      </c>
      <c r="D36" s="25">
        <v>16.75</v>
      </c>
      <c r="E36" s="25">
        <v>100</v>
      </c>
      <c r="F36" s="3">
        <f t="shared" si="0"/>
        <v>1675</v>
      </c>
    </row>
    <row r="37" spans="1:6" s="19" customFormat="1">
      <c r="A37" s="30"/>
      <c r="B37" s="31"/>
      <c r="C37" s="26" t="s">
        <v>67</v>
      </c>
      <c r="D37" s="25">
        <v>45.96</v>
      </c>
      <c r="E37" s="25">
        <v>18</v>
      </c>
      <c r="F37" s="3">
        <f t="shared" si="0"/>
        <v>827.28</v>
      </c>
    </row>
    <row r="38" spans="1:6" s="19" customFormat="1">
      <c r="A38" s="30"/>
      <c r="B38" s="31"/>
      <c r="C38" s="26" t="s">
        <v>68</v>
      </c>
      <c r="D38" s="25">
        <v>27.76</v>
      </c>
      <c r="E38" s="25">
        <v>60</v>
      </c>
      <c r="F38" s="3">
        <f t="shared" si="0"/>
        <v>1665.6000000000001</v>
      </c>
    </row>
    <row r="39" spans="1:6" s="19" customFormat="1">
      <c r="A39" s="30"/>
      <c r="B39" s="31"/>
      <c r="C39" s="26" t="s">
        <v>69</v>
      </c>
      <c r="D39" s="25">
        <v>19.36</v>
      </c>
      <c r="E39" s="25">
        <v>100</v>
      </c>
      <c r="F39" s="3">
        <f t="shared" si="0"/>
        <v>1936</v>
      </c>
    </row>
    <row r="40" spans="1:6" s="19" customFormat="1">
      <c r="A40" s="30"/>
      <c r="B40" s="31"/>
      <c r="C40" s="26" t="s">
        <v>70</v>
      </c>
      <c r="D40" s="25">
        <v>28.58</v>
      </c>
      <c r="E40" s="25">
        <v>100</v>
      </c>
      <c r="F40" s="3">
        <f t="shared" si="0"/>
        <v>2858</v>
      </c>
    </row>
    <row r="41" spans="1:6" s="19" customFormat="1">
      <c r="A41" s="30"/>
      <c r="B41" s="31"/>
      <c r="C41" s="26" t="s">
        <v>71</v>
      </c>
      <c r="D41" s="25">
        <v>41.36</v>
      </c>
      <c r="E41" s="25">
        <v>30</v>
      </c>
      <c r="F41" s="3">
        <f t="shared" si="0"/>
        <v>1240.8</v>
      </c>
    </row>
    <row r="42" spans="1:6" s="19" customFormat="1">
      <c r="A42" s="30"/>
      <c r="B42" s="31"/>
      <c r="C42" s="26" t="s">
        <v>72</v>
      </c>
      <c r="D42" s="25">
        <v>19.43</v>
      </c>
      <c r="E42" s="25">
        <v>50</v>
      </c>
      <c r="F42" s="3">
        <f t="shared" si="0"/>
        <v>971.5</v>
      </c>
    </row>
    <row r="43" spans="1:6" s="19" customFormat="1">
      <c r="A43" s="30"/>
      <c r="B43" s="31"/>
      <c r="C43" s="26" t="s">
        <v>73</v>
      </c>
      <c r="D43" s="25">
        <v>31.84</v>
      </c>
      <c r="E43" s="25">
        <v>200</v>
      </c>
      <c r="F43" s="3">
        <f t="shared" si="0"/>
        <v>6368</v>
      </c>
    </row>
    <row r="44" spans="1:6" s="19" customFormat="1">
      <c r="A44" s="30"/>
      <c r="B44" s="31"/>
      <c r="C44" s="26" t="s">
        <v>74</v>
      </c>
      <c r="D44" s="25">
        <v>36.520000000000003</v>
      </c>
      <c r="E44" s="25">
        <v>50</v>
      </c>
      <c r="F44" s="3">
        <f t="shared" si="0"/>
        <v>1826.0000000000002</v>
      </c>
    </row>
    <row r="45" spans="1:6" s="19" customFormat="1">
      <c r="A45" s="30"/>
      <c r="B45" s="31"/>
      <c r="C45" s="26" t="s">
        <v>75</v>
      </c>
      <c r="D45" s="25">
        <v>52.04</v>
      </c>
      <c r="E45" s="25">
        <v>100</v>
      </c>
      <c r="F45" s="3">
        <f t="shared" si="0"/>
        <v>5204</v>
      </c>
    </row>
    <row r="46" spans="1:6" s="19" customFormat="1">
      <c r="A46" s="30"/>
      <c r="B46" s="31" t="s">
        <v>76</v>
      </c>
      <c r="C46" s="26" t="s">
        <v>77</v>
      </c>
      <c r="D46" s="25">
        <v>394.8</v>
      </c>
      <c r="E46" s="25">
        <v>2</v>
      </c>
      <c r="F46" s="3">
        <f t="shared" si="0"/>
        <v>789.6</v>
      </c>
    </row>
    <row r="47" spans="1:6" s="19" customFormat="1">
      <c r="A47" s="30"/>
      <c r="B47" s="31"/>
      <c r="C47" s="26" t="s">
        <v>78</v>
      </c>
      <c r="D47" s="25">
        <v>254.8</v>
      </c>
      <c r="E47" s="25">
        <v>3</v>
      </c>
      <c r="F47" s="3">
        <f t="shared" si="0"/>
        <v>764.40000000000009</v>
      </c>
    </row>
    <row r="48" spans="1:6" s="19" customFormat="1">
      <c r="A48" s="30"/>
      <c r="B48" s="31"/>
      <c r="C48" s="26" t="s">
        <v>79</v>
      </c>
      <c r="D48" s="25">
        <v>232.4</v>
      </c>
      <c r="E48" s="25">
        <v>2</v>
      </c>
      <c r="F48" s="3">
        <f t="shared" si="0"/>
        <v>464.8</v>
      </c>
    </row>
    <row r="49" spans="1:6" s="19" customFormat="1">
      <c r="A49" s="30"/>
      <c r="B49" s="31"/>
      <c r="C49" s="26" t="s">
        <v>80</v>
      </c>
      <c r="D49" s="25">
        <v>148.4</v>
      </c>
      <c r="E49" s="25">
        <v>15</v>
      </c>
      <c r="F49" s="3">
        <f t="shared" si="0"/>
        <v>2226</v>
      </c>
    </row>
    <row r="50" spans="1:6" s="19" customFormat="1">
      <c r="A50" s="30"/>
      <c r="B50" s="31"/>
      <c r="C50" s="26" t="s">
        <v>81</v>
      </c>
      <c r="D50" s="25">
        <v>157.29</v>
      </c>
      <c r="E50" s="25">
        <v>4</v>
      </c>
      <c r="F50" s="3">
        <f t="shared" si="0"/>
        <v>629.16</v>
      </c>
    </row>
    <row r="51" spans="1:6" s="19" customFormat="1">
      <c r="A51" s="30"/>
      <c r="B51" s="31"/>
      <c r="C51" s="26" t="s">
        <v>82</v>
      </c>
      <c r="D51" s="25">
        <v>620</v>
      </c>
      <c r="E51" s="25">
        <v>1</v>
      </c>
      <c r="F51" s="3">
        <f t="shared" si="0"/>
        <v>620</v>
      </c>
    </row>
    <row r="52" spans="1:6" s="19" customFormat="1">
      <c r="A52" s="30"/>
      <c r="B52" s="31"/>
      <c r="C52" s="26" t="s">
        <v>83</v>
      </c>
      <c r="D52" s="25">
        <v>242.2</v>
      </c>
      <c r="E52" s="25">
        <v>1</v>
      </c>
      <c r="F52" s="3">
        <f t="shared" si="0"/>
        <v>242.2</v>
      </c>
    </row>
    <row r="53" spans="1:6" s="19" customFormat="1">
      <c r="A53" s="30"/>
      <c r="B53" s="31"/>
      <c r="C53" s="26" t="s">
        <v>84</v>
      </c>
      <c r="D53" s="25">
        <v>443</v>
      </c>
      <c r="E53" s="25">
        <v>1</v>
      </c>
      <c r="F53" s="3">
        <f t="shared" si="0"/>
        <v>443</v>
      </c>
    </row>
    <row r="54" spans="1:6" s="19" customFormat="1">
      <c r="A54" s="30"/>
      <c r="B54" s="31"/>
      <c r="C54" s="26" t="s">
        <v>85</v>
      </c>
      <c r="D54" s="25">
        <v>413</v>
      </c>
      <c r="E54" s="25">
        <v>1</v>
      </c>
      <c r="F54" s="3">
        <f t="shared" si="0"/>
        <v>413</v>
      </c>
    </row>
    <row r="55" spans="1:6" s="19" customFormat="1">
      <c r="A55" s="30"/>
      <c r="B55" s="31"/>
      <c r="C55" s="26" t="s">
        <v>86</v>
      </c>
      <c r="D55" s="25">
        <v>1371</v>
      </c>
      <c r="E55" s="25">
        <v>1</v>
      </c>
      <c r="F55" s="3">
        <f t="shared" si="0"/>
        <v>1371</v>
      </c>
    </row>
    <row r="56" spans="1:6" s="19" customFormat="1">
      <c r="A56" s="30"/>
      <c r="B56" s="31"/>
      <c r="C56" s="26" t="s">
        <v>87</v>
      </c>
      <c r="D56" s="25">
        <v>432.32</v>
      </c>
      <c r="E56" s="25">
        <v>1</v>
      </c>
      <c r="F56" s="3">
        <f t="shared" si="0"/>
        <v>432.32</v>
      </c>
    </row>
    <row r="57" spans="1:6" s="19" customFormat="1">
      <c r="A57" s="30"/>
      <c r="B57" s="31"/>
      <c r="C57" s="26" t="s">
        <v>88</v>
      </c>
      <c r="D57" s="25">
        <v>10</v>
      </c>
      <c r="E57" s="25">
        <v>30</v>
      </c>
      <c r="F57" s="3">
        <f t="shared" si="0"/>
        <v>300</v>
      </c>
    </row>
    <row r="58" spans="1:6" s="19" customFormat="1">
      <c r="A58" s="30"/>
      <c r="B58" s="31"/>
      <c r="C58" s="26" t="s">
        <v>89</v>
      </c>
      <c r="D58" s="25">
        <v>652.26</v>
      </c>
      <c r="E58" s="25">
        <v>2</v>
      </c>
      <c r="F58" s="3">
        <f t="shared" si="0"/>
        <v>1304.52</v>
      </c>
    </row>
    <row r="59" spans="1:6" s="19" customFormat="1">
      <c r="A59" s="30"/>
      <c r="B59" s="31" t="s">
        <v>90</v>
      </c>
      <c r="C59" s="26" t="s">
        <v>91</v>
      </c>
      <c r="D59" s="25">
        <v>2.2000000000000002</v>
      </c>
      <c r="E59" s="25">
        <v>4000</v>
      </c>
      <c r="F59" s="3">
        <f t="shared" si="0"/>
        <v>8800</v>
      </c>
    </row>
    <row r="60" spans="1:6" s="19" customFormat="1">
      <c r="A60" s="30"/>
      <c r="B60" s="31"/>
      <c r="C60" s="26" t="s">
        <v>92</v>
      </c>
      <c r="D60" s="25">
        <v>9</v>
      </c>
      <c r="E60" s="25">
        <v>600</v>
      </c>
      <c r="F60" s="3">
        <f t="shared" si="0"/>
        <v>5400</v>
      </c>
    </row>
    <row r="61" spans="1:6" s="19" customFormat="1">
      <c r="A61" s="30"/>
      <c r="B61" s="31" t="s">
        <v>93</v>
      </c>
      <c r="C61" s="26" t="s">
        <v>94</v>
      </c>
      <c r="D61" s="25">
        <v>2.5</v>
      </c>
      <c r="E61" s="25">
        <v>6400</v>
      </c>
      <c r="F61" s="3">
        <f t="shared" si="0"/>
        <v>16000</v>
      </c>
    </row>
    <row r="62" spans="1:6" s="19" customFormat="1">
      <c r="A62" s="30"/>
      <c r="B62" s="31"/>
      <c r="C62" s="26" t="s">
        <v>95</v>
      </c>
      <c r="D62" s="25">
        <v>65</v>
      </c>
      <c r="E62" s="25">
        <v>69.23</v>
      </c>
      <c r="F62" s="3">
        <f t="shared" si="0"/>
        <v>4499.95</v>
      </c>
    </row>
    <row r="63" spans="1:6" s="19" customFormat="1">
      <c r="A63" s="30"/>
      <c r="B63" s="31"/>
      <c r="C63" s="26" t="s">
        <v>96</v>
      </c>
      <c r="D63" s="25">
        <v>24</v>
      </c>
      <c r="E63" s="25">
        <v>137.5</v>
      </c>
      <c r="F63" s="3">
        <f t="shared" si="0"/>
        <v>3300</v>
      </c>
    </row>
    <row r="64" spans="1:6" s="19" customFormat="1">
      <c r="A64" s="30"/>
      <c r="B64" s="31"/>
      <c r="C64" s="26" t="s">
        <v>97</v>
      </c>
      <c r="D64" s="25">
        <v>31.85</v>
      </c>
      <c r="E64" s="25">
        <v>31.13</v>
      </c>
      <c r="F64" s="3">
        <f t="shared" si="0"/>
        <v>991.4905</v>
      </c>
    </row>
    <row r="65" spans="1:6" s="19" customFormat="1">
      <c r="A65" s="30"/>
      <c r="B65" s="31"/>
      <c r="C65" s="26" t="s">
        <v>98</v>
      </c>
      <c r="D65" s="25">
        <v>8.5</v>
      </c>
      <c r="E65" s="25">
        <v>25</v>
      </c>
      <c r="F65" s="3">
        <f t="shared" si="0"/>
        <v>212.5</v>
      </c>
    </row>
    <row r="66" spans="1:6" s="19" customFormat="1">
      <c r="A66" s="30"/>
      <c r="B66" s="31"/>
      <c r="C66" s="26" t="s">
        <v>99</v>
      </c>
      <c r="D66" s="25">
        <v>12</v>
      </c>
      <c r="E66" s="25">
        <v>8</v>
      </c>
      <c r="F66" s="3">
        <f t="shared" si="0"/>
        <v>96</v>
      </c>
    </row>
    <row r="67" spans="1:6" s="19" customFormat="1">
      <c r="A67" s="30"/>
      <c r="B67" s="31"/>
      <c r="C67" s="26" t="s">
        <v>100</v>
      </c>
      <c r="D67" s="25">
        <v>64</v>
      </c>
      <c r="E67" s="25">
        <v>71.88</v>
      </c>
      <c r="F67" s="3">
        <f t="shared" si="0"/>
        <v>4600.32</v>
      </c>
    </row>
    <row r="68" spans="1:6" s="19" customFormat="1">
      <c r="A68" s="30"/>
      <c r="B68" s="31"/>
      <c r="C68" s="26" t="s">
        <v>101</v>
      </c>
      <c r="D68" s="25">
        <v>25</v>
      </c>
      <c r="E68" s="25">
        <v>180</v>
      </c>
      <c r="F68" s="3">
        <f t="shared" si="0"/>
        <v>4500</v>
      </c>
    </row>
    <row r="69" spans="1:6" s="19" customFormat="1">
      <c r="A69" s="30"/>
      <c r="B69" s="31" t="s">
        <v>102</v>
      </c>
      <c r="C69" s="26" t="s">
        <v>103</v>
      </c>
      <c r="D69" s="25">
        <v>79.2</v>
      </c>
      <c r="E69" s="25">
        <v>126.26</v>
      </c>
      <c r="F69" s="3">
        <f t="shared" si="0"/>
        <v>9999.7920000000013</v>
      </c>
    </row>
    <row r="70" spans="1:6" s="19" customFormat="1">
      <c r="A70" s="30"/>
      <c r="B70" s="31"/>
      <c r="C70" s="26" t="s">
        <v>104</v>
      </c>
      <c r="D70" s="25">
        <v>69</v>
      </c>
      <c r="E70" s="25">
        <v>72.459999999999994</v>
      </c>
      <c r="F70" s="3">
        <f t="shared" si="0"/>
        <v>4999.74</v>
      </c>
    </row>
    <row r="71" spans="1:6" s="19" customFormat="1">
      <c r="A71" s="30"/>
      <c r="B71" s="31"/>
      <c r="C71" s="26" t="s">
        <v>105</v>
      </c>
      <c r="D71" s="25">
        <v>20</v>
      </c>
      <c r="E71" s="25">
        <v>270</v>
      </c>
      <c r="F71" s="3">
        <f t="shared" si="0"/>
        <v>5400</v>
      </c>
    </row>
    <row r="72" spans="1:6" s="19" customFormat="1">
      <c r="A72" s="30"/>
      <c r="B72" s="31"/>
      <c r="C72" s="26" t="s">
        <v>106</v>
      </c>
      <c r="D72" s="25">
        <v>42</v>
      </c>
      <c r="E72" s="25">
        <v>110.7</v>
      </c>
      <c r="F72" s="3">
        <f t="shared" si="0"/>
        <v>4649.4000000000005</v>
      </c>
    </row>
    <row r="73" spans="1:6" s="19" customFormat="1">
      <c r="A73" s="30"/>
      <c r="B73" s="31"/>
      <c r="C73" s="26" t="s">
        <v>107</v>
      </c>
      <c r="D73" s="25">
        <v>38</v>
      </c>
      <c r="E73" s="25">
        <v>50</v>
      </c>
      <c r="F73" s="3">
        <f t="shared" si="0"/>
        <v>1900</v>
      </c>
    </row>
    <row r="74" spans="1:6" s="19" customFormat="1">
      <c r="A74" s="30"/>
      <c r="B74" s="31"/>
      <c r="C74" s="26" t="s">
        <v>108</v>
      </c>
      <c r="D74" s="25">
        <v>24.5</v>
      </c>
      <c r="E74" s="25">
        <v>18.399999999999999</v>
      </c>
      <c r="F74" s="3">
        <f t="shared" si="0"/>
        <v>450.79999999999995</v>
      </c>
    </row>
    <row r="75" spans="1:6" s="19" customFormat="1">
      <c r="A75" s="30"/>
      <c r="B75" s="31"/>
      <c r="C75" s="26" t="s">
        <v>109</v>
      </c>
      <c r="D75" s="25">
        <v>48</v>
      </c>
      <c r="E75" s="25">
        <v>72</v>
      </c>
      <c r="F75" s="3">
        <f t="shared" si="0"/>
        <v>3456</v>
      </c>
    </row>
    <row r="76" spans="1:6" s="19" customFormat="1">
      <c r="A76" s="30"/>
      <c r="B76" s="31"/>
      <c r="C76" s="26" t="s">
        <v>110</v>
      </c>
      <c r="D76" s="25">
        <v>15.9</v>
      </c>
      <c r="E76" s="25">
        <v>160</v>
      </c>
      <c r="F76" s="3">
        <f t="shared" ref="F76:F128" si="1">D76*E76</f>
        <v>2544</v>
      </c>
    </row>
    <row r="77" spans="1:6" s="19" customFormat="1">
      <c r="A77" s="30"/>
      <c r="B77" s="31"/>
      <c r="C77" s="26" t="s">
        <v>111</v>
      </c>
      <c r="D77" s="25">
        <v>12.7</v>
      </c>
      <c r="E77" s="25">
        <v>1000</v>
      </c>
      <c r="F77" s="3">
        <f t="shared" si="1"/>
        <v>12700</v>
      </c>
    </row>
    <row r="78" spans="1:6" s="19" customFormat="1">
      <c r="A78" s="30"/>
      <c r="B78" s="31"/>
      <c r="C78" s="26" t="s">
        <v>112</v>
      </c>
      <c r="D78" s="25">
        <v>15.25</v>
      </c>
      <c r="E78" s="25">
        <v>500</v>
      </c>
      <c r="F78" s="3">
        <f t="shared" si="1"/>
        <v>7625</v>
      </c>
    </row>
    <row r="79" spans="1:6" s="19" customFormat="1">
      <c r="A79" s="30"/>
      <c r="B79" s="31"/>
      <c r="C79" s="26" t="s">
        <v>113</v>
      </c>
      <c r="D79" s="25">
        <v>14.2</v>
      </c>
      <c r="E79" s="25">
        <v>90</v>
      </c>
      <c r="F79" s="3">
        <f t="shared" si="1"/>
        <v>1278</v>
      </c>
    </row>
    <row r="80" spans="1:6" s="19" customFormat="1">
      <c r="A80" s="30"/>
      <c r="B80" s="31"/>
      <c r="C80" s="26" t="s">
        <v>114</v>
      </c>
      <c r="D80" s="25">
        <v>26</v>
      </c>
      <c r="E80" s="25">
        <v>150</v>
      </c>
      <c r="F80" s="3">
        <f t="shared" si="1"/>
        <v>3900</v>
      </c>
    </row>
    <row r="81" spans="1:6" s="19" customFormat="1">
      <c r="A81" s="30"/>
      <c r="B81" s="31"/>
      <c r="C81" s="26" t="s">
        <v>115</v>
      </c>
      <c r="D81" s="25">
        <v>41.5</v>
      </c>
      <c r="E81" s="25">
        <v>100</v>
      </c>
      <c r="F81" s="3">
        <f t="shared" si="1"/>
        <v>4150</v>
      </c>
    </row>
    <row r="82" spans="1:6" s="19" customFormat="1">
      <c r="A82" s="30"/>
      <c r="B82" s="31"/>
      <c r="C82" s="26" t="s">
        <v>116</v>
      </c>
      <c r="D82" s="25">
        <v>18</v>
      </c>
      <c r="E82" s="25">
        <v>72</v>
      </c>
      <c r="F82" s="3">
        <f t="shared" si="1"/>
        <v>1296</v>
      </c>
    </row>
    <row r="83" spans="1:6" s="19" customFormat="1">
      <c r="A83" s="30"/>
      <c r="B83" s="31"/>
      <c r="C83" s="26" t="s">
        <v>117</v>
      </c>
      <c r="D83" s="25">
        <v>14</v>
      </c>
      <c r="E83" s="25">
        <v>50</v>
      </c>
      <c r="F83" s="3">
        <f t="shared" si="1"/>
        <v>700</v>
      </c>
    </row>
    <row r="84" spans="1:6" s="19" customFormat="1">
      <c r="A84" s="30"/>
      <c r="B84" s="31"/>
      <c r="C84" s="26" t="s">
        <v>118</v>
      </c>
      <c r="D84" s="25">
        <v>13.5</v>
      </c>
      <c r="E84" s="25">
        <v>50</v>
      </c>
      <c r="F84" s="3">
        <f t="shared" si="1"/>
        <v>675</v>
      </c>
    </row>
    <row r="85" spans="1:6" s="19" customFormat="1">
      <c r="A85" s="30"/>
      <c r="B85" s="31"/>
      <c r="C85" s="26" t="s">
        <v>119</v>
      </c>
      <c r="D85" s="25">
        <v>13.5</v>
      </c>
      <c r="E85" s="25">
        <v>50</v>
      </c>
      <c r="F85" s="3">
        <f t="shared" si="1"/>
        <v>675</v>
      </c>
    </row>
    <row r="86" spans="1:6" s="19" customFormat="1">
      <c r="A86" s="30"/>
      <c r="B86" s="31"/>
      <c r="C86" s="26" t="s">
        <v>120</v>
      </c>
      <c r="D86" s="25">
        <v>49.5</v>
      </c>
      <c r="E86" s="25">
        <v>17.54</v>
      </c>
      <c r="F86" s="3">
        <f t="shared" si="1"/>
        <v>868.2299999999999</v>
      </c>
    </row>
    <row r="87" spans="1:6" s="19" customFormat="1">
      <c r="A87" s="30"/>
      <c r="B87" s="31"/>
      <c r="C87" s="26" t="s">
        <v>121</v>
      </c>
      <c r="D87" s="25">
        <v>29.5</v>
      </c>
      <c r="E87" s="25">
        <v>96</v>
      </c>
      <c r="F87" s="3">
        <f t="shared" si="1"/>
        <v>2832</v>
      </c>
    </row>
    <row r="88" spans="1:6" s="19" customFormat="1">
      <c r="A88" s="30"/>
      <c r="B88" s="31"/>
      <c r="C88" s="26" t="s">
        <v>122</v>
      </c>
      <c r="D88" s="25">
        <v>36</v>
      </c>
      <c r="E88" s="25">
        <v>25</v>
      </c>
      <c r="F88" s="3">
        <f t="shared" si="1"/>
        <v>900</v>
      </c>
    </row>
    <row r="89" spans="1:6" s="19" customFormat="1">
      <c r="A89" s="30"/>
      <c r="B89" s="31" t="s">
        <v>123</v>
      </c>
      <c r="C89" s="26" t="s">
        <v>124</v>
      </c>
      <c r="D89" s="25">
        <v>59</v>
      </c>
      <c r="E89" s="25">
        <v>217.29</v>
      </c>
      <c r="F89" s="3">
        <f t="shared" si="1"/>
        <v>12820.109999999999</v>
      </c>
    </row>
    <row r="90" spans="1:6" s="19" customFormat="1">
      <c r="A90" s="30"/>
      <c r="B90" s="31"/>
      <c r="C90" s="26" t="s">
        <v>125</v>
      </c>
      <c r="D90" s="25">
        <v>60</v>
      </c>
      <c r="E90" s="25">
        <v>53</v>
      </c>
      <c r="F90" s="3">
        <f t="shared" si="1"/>
        <v>3180</v>
      </c>
    </row>
    <row r="91" spans="1:6" s="19" customFormat="1">
      <c r="A91" s="30"/>
      <c r="B91" s="31" t="s">
        <v>126</v>
      </c>
      <c r="C91" s="26" t="s">
        <v>127</v>
      </c>
      <c r="D91" s="25">
        <v>78.099999999999994</v>
      </c>
      <c r="E91" s="25">
        <v>40.299999999999997</v>
      </c>
      <c r="F91" s="3">
        <f t="shared" si="1"/>
        <v>3147.4299999999994</v>
      </c>
    </row>
    <row r="92" spans="1:6" s="19" customFormat="1">
      <c r="A92" s="30"/>
      <c r="B92" s="31"/>
      <c r="C92" s="26" t="s">
        <v>128</v>
      </c>
      <c r="D92" s="25">
        <v>57.2</v>
      </c>
      <c r="E92" s="25">
        <v>130.22999999999999</v>
      </c>
      <c r="F92" s="3">
        <f t="shared" si="1"/>
        <v>7449.1559999999999</v>
      </c>
    </row>
    <row r="93" spans="1:6" s="19" customFormat="1">
      <c r="A93" s="30"/>
      <c r="B93" s="31"/>
      <c r="C93" s="26" t="s">
        <v>129</v>
      </c>
      <c r="D93" s="25">
        <v>77</v>
      </c>
      <c r="E93" s="25">
        <v>44.2</v>
      </c>
      <c r="F93" s="3">
        <f t="shared" si="1"/>
        <v>3403.4</v>
      </c>
    </row>
    <row r="94" spans="1:6" s="19" customFormat="1">
      <c r="A94" s="30"/>
      <c r="B94" s="31" t="s">
        <v>179</v>
      </c>
      <c r="C94" s="26" t="s">
        <v>130</v>
      </c>
      <c r="D94" s="25">
        <v>85.99</v>
      </c>
      <c r="E94" s="25">
        <v>140</v>
      </c>
      <c r="F94" s="3">
        <f t="shared" si="1"/>
        <v>12038.599999999999</v>
      </c>
    </row>
    <row r="95" spans="1:6" s="19" customFormat="1">
      <c r="A95" s="30"/>
      <c r="B95" s="31"/>
      <c r="C95" s="26" t="s">
        <v>131</v>
      </c>
      <c r="D95" s="25">
        <v>24</v>
      </c>
      <c r="E95" s="25">
        <v>165</v>
      </c>
      <c r="F95" s="3">
        <f t="shared" si="1"/>
        <v>3960</v>
      </c>
    </row>
    <row r="96" spans="1:6" s="19" customFormat="1">
      <c r="A96" s="30"/>
      <c r="B96" s="31" t="s">
        <v>132</v>
      </c>
      <c r="C96" s="26" t="s">
        <v>133</v>
      </c>
      <c r="D96" s="25">
        <v>15</v>
      </c>
      <c r="E96" s="25">
        <v>282.8</v>
      </c>
      <c r="F96" s="3">
        <f t="shared" si="1"/>
        <v>4242</v>
      </c>
    </row>
    <row r="97" spans="1:6" s="19" customFormat="1">
      <c r="A97" s="30"/>
      <c r="B97" s="31"/>
      <c r="C97" s="26" t="s">
        <v>134</v>
      </c>
      <c r="D97" s="25">
        <v>8.8000000000000007</v>
      </c>
      <c r="E97" s="25">
        <v>400</v>
      </c>
      <c r="F97" s="3">
        <f t="shared" si="1"/>
        <v>3520.0000000000005</v>
      </c>
    </row>
    <row r="98" spans="1:6" s="19" customFormat="1">
      <c r="A98" s="30"/>
      <c r="B98" s="31"/>
      <c r="C98" s="26" t="s">
        <v>135</v>
      </c>
      <c r="D98" s="25">
        <v>15</v>
      </c>
      <c r="E98" s="25">
        <v>186</v>
      </c>
      <c r="F98" s="3">
        <f t="shared" si="1"/>
        <v>2790</v>
      </c>
    </row>
    <row r="99" spans="1:6" s="19" customFormat="1">
      <c r="A99" s="30"/>
      <c r="B99" s="31"/>
      <c r="C99" s="26" t="s">
        <v>136</v>
      </c>
      <c r="D99" s="25">
        <v>12</v>
      </c>
      <c r="E99" s="25">
        <v>204</v>
      </c>
      <c r="F99" s="3">
        <f t="shared" si="1"/>
        <v>2448</v>
      </c>
    </row>
    <row r="100" spans="1:6" s="19" customFormat="1">
      <c r="A100" s="30"/>
      <c r="B100" s="31" t="s">
        <v>137</v>
      </c>
      <c r="C100" s="26" t="s">
        <v>138</v>
      </c>
      <c r="D100" s="25">
        <v>10.1</v>
      </c>
      <c r="E100" s="25">
        <v>1163.96</v>
      </c>
      <c r="F100" s="3">
        <f t="shared" si="1"/>
        <v>11755.995999999999</v>
      </c>
    </row>
    <row r="101" spans="1:6" s="19" customFormat="1">
      <c r="A101" s="30"/>
      <c r="B101" s="31"/>
      <c r="C101" s="26" t="s">
        <v>139</v>
      </c>
      <c r="D101" s="25">
        <v>18.7</v>
      </c>
      <c r="E101" s="25">
        <v>120</v>
      </c>
      <c r="F101" s="3">
        <f t="shared" si="1"/>
        <v>2244</v>
      </c>
    </row>
    <row r="102" spans="1:6" s="19" customFormat="1">
      <c r="A102" s="30"/>
      <c r="B102" s="26" t="s">
        <v>140</v>
      </c>
      <c r="C102" s="26" t="s">
        <v>141</v>
      </c>
      <c r="D102" s="25">
        <v>50</v>
      </c>
      <c r="E102" s="25">
        <v>199.96</v>
      </c>
      <c r="F102" s="3">
        <f t="shared" si="1"/>
        <v>9998</v>
      </c>
    </row>
    <row r="103" spans="1:6" s="19" customFormat="1" ht="18" customHeight="1">
      <c r="A103" s="32" t="s">
        <v>178</v>
      </c>
      <c r="B103" s="32"/>
      <c r="C103" s="32"/>
      <c r="D103" s="25"/>
      <c r="E103" s="25"/>
      <c r="F103" s="4">
        <f>SUM(F11:F102)</f>
        <v>700690.65307200002</v>
      </c>
    </row>
    <row r="104" spans="1:6" ht="33.75">
      <c r="A104" s="39" t="s">
        <v>151</v>
      </c>
      <c r="B104" s="10" t="s">
        <v>180</v>
      </c>
      <c r="C104" s="10" t="s">
        <v>142</v>
      </c>
      <c r="D104" s="11">
        <v>51731.32</v>
      </c>
      <c r="E104" s="14">
        <v>0.59131999999999996</v>
      </c>
      <c r="F104" s="3">
        <f t="shared" si="1"/>
        <v>30589.764142399999</v>
      </c>
    </row>
    <row r="105" spans="1:6" ht="18.75" customHeight="1">
      <c r="A105" s="39"/>
      <c r="B105" s="40" t="s">
        <v>143</v>
      </c>
      <c r="C105" s="10" t="s">
        <v>144</v>
      </c>
      <c r="D105" s="11">
        <v>13.66</v>
      </c>
      <c r="E105" s="14">
        <v>849.75800000000004</v>
      </c>
      <c r="F105" s="3">
        <f t="shared" si="1"/>
        <v>11607.694280000002</v>
      </c>
    </row>
    <row r="106" spans="1:6" ht="18.75" customHeight="1">
      <c r="A106" s="39"/>
      <c r="B106" s="40"/>
      <c r="C106" s="10" t="s">
        <v>145</v>
      </c>
      <c r="D106" s="11">
        <v>11.6</v>
      </c>
      <c r="E106" s="14">
        <v>664</v>
      </c>
      <c r="F106" s="3">
        <f t="shared" si="1"/>
        <v>7702.4</v>
      </c>
    </row>
    <row r="107" spans="1:6">
      <c r="A107" s="39"/>
      <c r="B107" s="10" t="s">
        <v>146</v>
      </c>
      <c r="C107" s="10" t="s">
        <v>147</v>
      </c>
      <c r="D107" s="11">
        <v>158.94999999999999</v>
      </c>
      <c r="E107" s="14">
        <v>86</v>
      </c>
      <c r="F107" s="3">
        <f t="shared" si="1"/>
        <v>13669.699999999999</v>
      </c>
    </row>
    <row r="108" spans="1:6" ht="23.25" customHeight="1">
      <c r="A108" s="39"/>
      <c r="B108" s="10" t="s">
        <v>172</v>
      </c>
      <c r="C108" s="10" t="s">
        <v>148</v>
      </c>
      <c r="D108" s="11">
        <v>2.31</v>
      </c>
      <c r="E108" s="14">
        <v>27145</v>
      </c>
      <c r="F108" s="3">
        <f t="shared" si="1"/>
        <v>62704.950000000004</v>
      </c>
    </row>
    <row r="109" spans="1:6" ht="23.25" customHeight="1">
      <c r="A109" s="39"/>
      <c r="B109" s="10" t="s">
        <v>149</v>
      </c>
      <c r="C109" s="10" t="s">
        <v>150</v>
      </c>
      <c r="D109" s="11">
        <v>1.54</v>
      </c>
      <c r="E109" s="14">
        <v>27145</v>
      </c>
      <c r="F109" s="3">
        <f t="shared" si="1"/>
        <v>41803.300000000003</v>
      </c>
    </row>
    <row r="110" spans="1:6" ht="26.25" customHeight="1">
      <c r="A110" s="32" t="s">
        <v>152</v>
      </c>
      <c r="B110" s="32"/>
      <c r="C110" s="32"/>
      <c r="D110" s="43"/>
      <c r="E110" s="37"/>
      <c r="F110" s="48">
        <f>SUM(F104:F109)</f>
        <v>168077.8084224</v>
      </c>
    </row>
    <row r="111" spans="1:6">
      <c r="A111" s="30" t="s">
        <v>163</v>
      </c>
      <c r="B111" s="33" t="s">
        <v>20</v>
      </c>
      <c r="C111" s="23" t="s">
        <v>12</v>
      </c>
      <c r="D111" s="24">
        <v>10.5</v>
      </c>
      <c r="E111" s="24">
        <v>20</v>
      </c>
      <c r="F111" s="3">
        <f t="shared" si="1"/>
        <v>210</v>
      </c>
    </row>
    <row r="112" spans="1:6">
      <c r="A112" s="30"/>
      <c r="B112" s="33"/>
      <c r="C112" s="27" t="s">
        <v>13</v>
      </c>
      <c r="D112" s="24">
        <v>83</v>
      </c>
      <c r="E112" s="24">
        <v>2.5</v>
      </c>
      <c r="F112" s="3">
        <f t="shared" si="1"/>
        <v>207.5</v>
      </c>
    </row>
    <row r="113" spans="1:6">
      <c r="A113" s="30"/>
      <c r="B113" s="33"/>
      <c r="C113" s="23" t="s">
        <v>14</v>
      </c>
      <c r="D113" s="44">
        <v>22.5</v>
      </c>
      <c r="E113" s="24">
        <v>34</v>
      </c>
      <c r="F113" s="3">
        <f t="shared" si="1"/>
        <v>765</v>
      </c>
    </row>
    <row r="114" spans="1:6">
      <c r="A114" s="30"/>
      <c r="B114" s="22" t="s">
        <v>153</v>
      </c>
      <c r="C114" s="23" t="s">
        <v>154</v>
      </c>
      <c r="D114" s="24">
        <v>130</v>
      </c>
      <c r="E114" s="24">
        <v>20</v>
      </c>
      <c r="F114" s="3">
        <f t="shared" si="1"/>
        <v>2600</v>
      </c>
    </row>
    <row r="115" spans="1:6" ht="22.5">
      <c r="A115" s="30"/>
      <c r="B115" s="22" t="s">
        <v>155</v>
      </c>
      <c r="C115" s="34" t="s">
        <v>156</v>
      </c>
      <c r="D115" s="24">
        <v>55.14</v>
      </c>
      <c r="E115" s="24">
        <v>8</v>
      </c>
      <c r="F115" s="3">
        <f t="shared" si="1"/>
        <v>441.12</v>
      </c>
    </row>
    <row r="116" spans="1:6" ht="22.5">
      <c r="A116" s="30"/>
      <c r="B116" s="22" t="s">
        <v>173</v>
      </c>
      <c r="C116" s="23" t="s">
        <v>157</v>
      </c>
      <c r="D116" s="45">
        <v>1.27</v>
      </c>
      <c r="E116" s="24">
        <v>6141</v>
      </c>
      <c r="F116" s="3">
        <f t="shared" si="1"/>
        <v>7799.07</v>
      </c>
    </row>
    <row r="117" spans="1:6" ht="23.25" customHeight="1">
      <c r="A117" s="30"/>
      <c r="B117" s="22" t="s">
        <v>174</v>
      </c>
      <c r="C117" s="23" t="s">
        <v>157</v>
      </c>
      <c r="D117" s="24">
        <v>1.62</v>
      </c>
      <c r="E117" s="24">
        <v>7230</v>
      </c>
      <c r="F117" s="3">
        <f t="shared" si="1"/>
        <v>11712.6</v>
      </c>
    </row>
    <row r="118" spans="1:6">
      <c r="A118" s="30"/>
      <c r="B118" s="51" t="s">
        <v>158</v>
      </c>
      <c r="C118" s="23" t="s">
        <v>159</v>
      </c>
      <c r="D118" s="24">
        <v>129.37</v>
      </c>
      <c r="E118" s="24">
        <v>4</v>
      </c>
      <c r="F118" s="3">
        <f t="shared" si="1"/>
        <v>517.48</v>
      </c>
    </row>
    <row r="119" spans="1:6">
      <c r="A119" s="30"/>
      <c r="B119" s="52"/>
      <c r="C119" s="23" t="s">
        <v>160</v>
      </c>
      <c r="D119" s="24">
        <v>16.5</v>
      </c>
      <c r="E119" s="24">
        <v>5.5</v>
      </c>
      <c r="F119" s="3">
        <f t="shared" si="1"/>
        <v>90.75</v>
      </c>
    </row>
    <row r="120" spans="1:6">
      <c r="A120" s="30"/>
      <c r="B120" s="52"/>
      <c r="C120" s="23" t="s">
        <v>161</v>
      </c>
      <c r="D120" s="24">
        <v>4.5</v>
      </c>
      <c r="E120" s="24">
        <v>10</v>
      </c>
      <c r="F120" s="3">
        <f t="shared" si="1"/>
        <v>45</v>
      </c>
    </row>
    <row r="121" spans="1:6">
      <c r="A121" s="30"/>
      <c r="B121" s="52"/>
      <c r="C121" s="23" t="s">
        <v>15</v>
      </c>
      <c r="D121" s="24">
        <v>11.5</v>
      </c>
      <c r="E121" s="24">
        <v>32.5</v>
      </c>
      <c r="F121" s="3">
        <f t="shared" si="1"/>
        <v>373.75</v>
      </c>
    </row>
    <row r="122" spans="1:6">
      <c r="A122" s="30"/>
      <c r="B122" s="52"/>
      <c r="C122" s="23" t="s">
        <v>16</v>
      </c>
      <c r="D122" s="24">
        <v>15</v>
      </c>
      <c r="E122" s="24">
        <v>10</v>
      </c>
      <c r="F122" s="3">
        <f t="shared" si="1"/>
        <v>150</v>
      </c>
    </row>
    <row r="123" spans="1:6">
      <c r="A123" s="30"/>
      <c r="B123" s="53"/>
      <c r="C123" s="23" t="s">
        <v>162</v>
      </c>
      <c r="D123" s="24">
        <v>90</v>
      </c>
      <c r="E123" s="24">
        <v>11.35</v>
      </c>
      <c r="F123" s="3">
        <f t="shared" si="1"/>
        <v>1021.5</v>
      </c>
    </row>
    <row r="124" spans="1:6">
      <c r="A124" s="30"/>
      <c r="B124" s="22" t="s">
        <v>17</v>
      </c>
      <c r="C124" s="35" t="s">
        <v>18</v>
      </c>
      <c r="D124" s="46">
        <v>8</v>
      </c>
      <c r="E124" s="46">
        <v>10.6</v>
      </c>
      <c r="F124" s="3">
        <f t="shared" si="1"/>
        <v>84.8</v>
      </c>
    </row>
    <row r="125" spans="1:6" ht="14.25" customHeight="1">
      <c r="A125" s="30"/>
      <c r="B125" s="22" t="s">
        <v>175</v>
      </c>
      <c r="C125" s="23" t="s">
        <v>19</v>
      </c>
      <c r="D125" s="24">
        <v>14.34</v>
      </c>
      <c r="E125" s="24">
        <v>18</v>
      </c>
      <c r="F125" s="3">
        <f t="shared" si="1"/>
        <v>258.12</v>
      </c>
    </row>
    <row r="126" spans="1:6" s="17" customFormat="1" ht="24" customHeight="1">
      <c r="A126" s="32" t="s">
        <v>164</v>
      </c>
      <c r="B126" s="32"/>
      <c r="C126" s="32"/>
      <c r="D126" s="47"/>
      <c r="E126" s="38"/>
      <c r="F126" s="49">
        <f>SUM(F111:F125)</f>
        <v>26276.69</v>
      </c>
    </row>
    <row r="127" spans="1:6" ht="27" customHeight="1">
      <c r="A127" s="36" t="s">
        <v>169</v>
      </c>
      <c r="B127" s="41" t="s">
        <v>165</v>
      </c>
      <c r="C127" s="23" t="s">
        <v>166</v>
      </c>
      <c r="D127" s="9">
        <v>15.6738</v>
      </c>
      <c r="E127" s="24">
        <v>214.41</v>
      </c>
      <c r="F127" s="13">
        <f>D127*E127</f>
        <v>3360.6194580000001</v>
      </c>
    </row>
    <row r="128" spans="1:6" ht="30" customHeight="1">
      <c r="A128" s="36"/>
      <c r="B128" s="41" t="s">
        <v>167</v>
      </c>
      <c r="C128" s="23" t="s">
        <v>168</v>
      </c>
      <c r="D128" s="9"/>
      <c r="E128" s="24"/>
      <c r="F128" s="13">
        <v>114992.64</v>
      </c>
    </row>
    <row r="129" spans="1:6" ht="27.75" customHeight="1">
      <c r="A129" s="32" t="s">
        <v>170</v>
      </c>
      <c r="B129" s="32"/>
      <c r="C129" s="32"/>
      <c r="D129" s="47"/>
      <c r="E129" s="38"/>
      <c r="F129" s="50">
        <f>SUM(F127:F128)</f>
        <v>118353.259458</v>
      </c>
    </row>
    <row r="130" spans="1:6" s="17" customFormat="1" ht="17.25" customHeight="1">
      <c r="A130" s="32" t="s">
        <v>23</v>
      </c>
      <c r="B130" s="32"/>
      <c r="C130" s="32"/>
      <c r="D130" s="42"/>
      <c r="E130" s="42"/>
      <c r="F130" s="15">
        <f>SUM(F103+F110+F126+F129)</f>
        <v>1013398.4109524</v>
      </c>
    </row>
    <row r="131" spans="1:6" s="21" customFormat="1"/>
    <row r="132" spans="1:6" s="21" customFormat="1"/>
    <row r="134" spans="1:6">
      <c r="A134" s="16" t="s">
        <v>24</v>
      </c>
      <c r="E134" s="17" t="s">
        <v>25</v>
      </c>
    </row>
    <row r="136" spans="1:6">
      <c r="A136" s="18" t="s">
        <v>26</v>
      </c>
    </row>
    <row r="137" spans="1:6">
      <c r="A137" s="5" t="s">
        <v>27</v>
      </c>
    </row>
    <row r="138" spans="1:6">
      <c r="A138" s="18">
        <v>552014</v>
      </c>
    </row>
  </sheetData>
  <mergeCells count="30">
    <mergeCell ref="A130:C130"/>
    <mergeCell ref="A127:A128"/>
    <mergeCell ref="A103:C103"/>
    <mergeCell ref="A110:C110"/>
    <mergeCell ref="B118:B123"/>
    <mergeCell ref="A126:C126"/>
    <mergeCell ref="A129:C129"/>
    <mergeCell ref="A104:A109"/>
    <mergeCell ref="B105:B106"/>
    <mergeCell ref="B111:B113"/>
    <mergeCell ref="A111:A125"/>
    <mergeCell ref="A8:E8"/>
    <mergeCell ref="D1:F1"/>
    <mergeCell ref="D2:F2"/>
    <mergeCell ref="D3:F3"/>
    <mergeCell ref="D4:F4"/>
    <mergeCell ref="A6:E6"/>
    <mergeCell ref="A7:E7"/>
    <mergeCell ref="A11:A102"/>
    <mergeCell ref="B29:B31"/>
    <mergeCell ref="B32:B45"/>
    <mergeCell ref="B46:B58"/>
    <mergeCell ref="B59:B60"/>
    <mergeCell ref="B61:B68"/>
    <mergeCell ref="B69:B88"/>
    <mergeCell ref="B89:B90"/>
    <mergeCell ref="B91:B93"/>
    <mergeCell ref="B94:B95"/>
    <mergeCell ref="B96:B99"/>
    <mergeCell ref="B100:B101"/>
  </mergeCells>
  <pageMargins left="0.72" right="0.2" top="0.59" bottom="0.48" header="0.3" footer="0.2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02-06.08.21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kab-339-Panchak</cp:lastModifiedBy>
  <cp:lastPrinted>2021-08-09T11:31:03Z</cp:lastPrinted>
  <dcterms:created xsi:type="dcterms:W3CDTF">2020-02-17T11:41:38Z</dcterms:created>
  <dcterms:modified xsi:type="dcterms:W3CDTF">2021-08-09T11:31:19Z</dcterms:modified>
</cp:coreProperties>
</file>