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<sst xmlns="http://schemas.openxmlformats.org/spreadsheetml/2006/main" count="26" uniqueCount="25">
  <si>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</si>
  <si>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</si>
  <si>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січень 2025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</si>
  <si>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</si>
  <si>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</si>
  <si>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</si>
  <si>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</si>
  <si>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</si>
  <si>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</si>
  <si>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</si>
  <si>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</si>
  <si>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</si>
  <si>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</si>
  <si>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</si>
  <si>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</si>
  <si>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Індексація</t>
  </si>
  <si>
    <t>Грош.доп. оздор.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</si>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</sst>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a24a58a-175e-40e5-950f-1afaf20da6c4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9" t="s">
        <v>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1" t="s">
        <v>15</v>
      </c>
      <c r="K6" s="11" t="s">
        <v>16</v>
      </c>
      <c r="L6" s="10" t="s">
        <v>17</v>
      </c>
      <c r="M6" s="12" t="s">
        <v>18</v>
      </c>
      <c r="N6" s="10" t="s">
        <v>19</v>
      </c>
      <c r="O6" s="10" t="s">
        <v>20</v>
      </c>
      <c r="P6" s="12" t="s">
        <v>21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22</v>
      </c>
      <c r="B7" s="10" t="s">
        <v>23</v>
      </c>
      <c r="C7" s="10">
        <v>23</v>
      </c>
      <c r="D7" s="14">
        <v>36179</v>
      </c>
      <c r="E7" s="14">
        <v>700</v>
      </c>
      <c r="F7" s="14">
        <v>7235.80</v>
      </c>
      <c r="G7" s="14">
        <v>3617.90</v>
      </c>
      <c r="H7" s="14">
        <v>10853.70</v>
      </c>
      <c r="I7" s="14"/>
      <c r="J7" s="14"/>
      <c r="K7" s="14"/>
      <c r="L7" s="14">
        <f>SUM(D7:K7)</f>
        <v>58586.40</v>
      </c>
      <c r="M7" s="14">
        <f>L7*18%</f>
        <v>10545.552</v>
      </c>
      <c r="N7" s="14">
        <f>L7*5%</f>
        <v>2929.32</v>
      </c>
      <c r="O7" s="14">
        <v>15500</v>
      </c>
      <c r="P7" s="14">
        <f>SUM(M7:O7)</f>
        <v>28974.871999999999</v>
      </c>
      <c r="Q7" s="15">
        <f>L7-P7</f>
        <v>29611.527999999998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/>
      <c r="B8" s="10" t="s">
        <v>24</v>
      </c>
      <c r="C8" s="10"/>
      <c r="D8" s="14"/>
      <c r="E8" s="16"/>
      <c r="F8" s="17"/>
      <c r="G8" s="14"/>
      <c r="H8" s="14"/>
      <c r="I8" s="14"/>
      <c r="J8" s="14"/>
      <c r="K8" s="14"/>
      <c r="L8" s="14">
        <f>SUM(D8:H8)</f>
        <v>0</v>
      </c>
      <c r="M8" s="14">
        <f>L8*18%</f>
        <v>0</v>
      </c>
      <c r="N8" s="14">
        <f>L8*1.5%</f>
        <v>0</v>
      </c>
      <c r="O8" s="14"/>
      <c r="P8" s="14">
        <f>SUM(M8:O8)</f>
        <v>0</v>
      </c>
      <c r="Q8" s="15">
        <f>L8-P8</f>
        <v>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21</v>
      </c>
      <c r="C9" s="20"/>
      <c r="D9" s="21">
        <f>SUM(D7:D8)</f>
        <v>36179</v>
      </c>
      <c r="E9" s="21">
        <f>SUM(E7:E8)</f>
        <v>700</v>
      </c>
      <c r="F9" s="21">
        <f>SUM(F7:F8)</f>
        <v>7235.80</v>
      </c>
      <c r="G9" s="21">
        <f>SUM(G7:G8)</f>
        <v>3617.90</v>
      </c>
      <c r="H9" s="21">
        <f>SUM(H7:H8)</f>
        <v>10853.70</v>
      </c>
      <c r="I9" s="21">
        <f>SUM(I7:I8)</f>
        <v>0</v>
      </c>
      <c r="J9" s="21"/>
      <c r="K9" s="21"/>
      <c r="L9" s="21">
        <f>SUM(L7:L8)</f>
        <v>58586.40</v>
      </c>
      <c r="M9" s="21">
        <f>SUM(M7:M8)</f>
        <v>10545.552</v>
      </c>
      <c r="N9" s="21">
        <f>SUM(N7:N8)</f>
        <v>2929.32</v>
      </c>
      <c r="O9" s="21">
        <f>SUM(O7:O8)</f>
        <v>15500</v>
      </c>
      <c r="P9" s="21">
        <f>SUM(P7:P8)</f>
        <v>28974.871999999999</v>
      </c>
      <c r="Q9" s="21">
        <f>SUM(Q7:Q8)</f>
        <v>29611.527999999998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L5"/>
    <mergeCell ref="M5:P5"/>
    <mergeCell ref="Q5:Q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