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Мої документи\А     О Л Е С Н Е В И Ч\ДЕПАРТАМЕНТ ЮРИДИЧНИЙ\ФІНАНСОВА ЗВІТНІСТЬ НА САЙТ\ЗАРПЛАТА\2024\"/>
    </mc:Choice>
  </mc:AlternateContent>
  <xr:revisionPtr revIDLastSave="0" documentId="13_ncr:1_{47A4964A-D5AD-4E1A-A21D-588BC20A90F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definedNames>
    <definedName name="CHide">#REF!</definedName>
    <definedName name="CycleD">#REF!</definedName>
    <definedName name="CycleH">#REF!</definedName>
    <definedName name="CycleT">#REF!</definedName>
    <definedName name="CycleT1">#REF!</definedName>
    <definedName name="CycleT2">#REF!</definedName>
    <definedName name="CycleT3">#REF!</definedName>
    <definedName name="Detail">#REF!</definedName>
    <definedName name="DocSummery">#REF!</definedName>
    <definedName name="Header">#REF!</definedName>
    <definedName name="Hidden">#REF!</definedName>
    <definedName name="HideMark">#REF!</definedName>
    <definedName name="PageHead">#REF!</definedName>
    <definedName name="RCurrencyRow">#REF!</definedName>
    <definedName name="RText">#REF!</definedName>
    <definedName name="RText1">#REF!</definedName>
    <definedName name="Summery">#REF!</definedName>
    <definedName name="Summery1">#REF!</definedName>
    <definedName name="Title">#REF!</definedName>
    <definedName name="Total">#REF!</definedName>
    <definedName name="Total1">#REF!</definedName>
    <definedName name="Total2">#REF!</definedName>
    <definedName name="Валюта">#REF!</definedName>
    <definedName name="ВсегоДни">#REF!</definedName>
    <definedName name="ВсегоДолг">#REF!</definedName>
    <definedName name="ВсегоКВыдаче">#REF!</definedName>
    <definedName name="ВсегоСумма">#REF!</definedName>
    <definedName name="ВсегоЧас">#REF!</definedName>
    <definedName name="ДляОплаты">#REF!</definedName>
    <definedName name="ДниСкр">#REF!</definedName>
    <definedName name="ДокНомер">#REF!</definedName>
    <definedName name="Долг">#REF!</definedName>
    <definedName name="ДолгВал">#REF!</definedName>
    <definedName name="За">#REF!</definedName>
    <definedName name="_xlnm.Print_Titles" localSheetId="0">Лист1!$9:$9</definedName>
    <definedName name="Запуск_макроса_PageHead">#REF!</definedName>
    <definedName name="Запуск_макроса_разбиения_на_страницы">#REF!</definedName>
    <definedName name="ИтогДни">#REF!</definedName>
    <definedName name="ИтогДолг">#REF!</definedName>
    <definedName name="ИтогКвыдаче">#REF!</definedName>
    <definedName name="ИтогСумма">#REF!</definedName>
    <definedName name="ИтогЧас">#REF!</definedName>
    <definedName name="КВыдаче">#REF!</definedName>
    <definedName name="КВыдачеВал">#REF!</definedName>
    <definedName name="Курс">#REF!</definedName>
    <definedName name="НПП">#REF!</definedName>
    <definedName name="Период">#REF!</definedName>
    <definedName name="ПериодДни">#REF!</definedName>
    <definedName name="ПериодДолг">#REF!</definedName>
    <definedName name="ПериодКВыдаче">#REF!</definedName>
    <definedName name="ПериодСумма">#REF!</definedName>
    <definedName name="ПериодЧас">#REF!</definedName>
    <definedName name="Примечание">#REF!</definedName>
    <definedName name="Разрез">#REF!</definedName>
    <definedName name="Сумма">#REF!</definedName>
    <definedName name="СуммаВал">#REF!</definedName>
    <definedName name="СуммаСкр">#REF!</definedName>
    <definedName name="ФИО">#REF!</definedName>
    <definedName name="ЧасСкр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L12" i="1" l="1"/>
  <c r="K12" i="1"/>
  <c r="R12" i="1"/>
  <c r="Q12" i="1"/>
  <c r="P12" i="1"/>
  <c r="O12" i="1"/>
  <c r="M12" i="1"/>
  <c r="J12" i="1"/>
  <c r="I12" i="1"/>
  <c r="H12" i="1"/>
  <c r="G12" i="1"/>
  <c r="F12" i="1"/>
  <c r="E12" i="1"/>
  <c r="S11" i="1"/>
  <c r="S12" i="1" s="1"/>
  <c r="N11" i="1"/>
  <c r="N12" i="1" s="1"/>
  <c r="T11" i="1" l="1"/>
  <c r="T12" i="1" s="1"/>
</calcChain>
</file>

<file path=xl/sharedStrings.xml><?xml version="1.0" encoding="utf-8"?>
<sst xmlns="http://schemas.openxmlformats.org/spreadsheetml/2006/main" count="43" uniqueCount="28">
  <si>
    <t xml:space="preserve">Юридичний департамент Івано-Франківської обласної державної адміністрації </t>
  </si>
  <si>
    <t>ВИТЯГ З РОЗРАХУНКОВО-ПЛАТІЖНОЇ ВІДОМОСТІ</t>
  </si>
  <si>
    <t>№з/п</t>
  </si>
  <si>
    <t>ПІБ</t>
  </si>
  <si>
    <t>Посада</t>
  </si>
  <si>
    <t>Відпрацьовано</t>
  </si>
  <si>
    <t>Посадовий оклад</t>
  </si>
  <si>
    <t xml:space="preserve">Надбавка за вислугу років </t>
  </si>
  <si>
    <t>Ранг</t>
  </si>
  <si>
    <t>Надбавка за таємність</t>
  </si>
  <si>
    <t>РАЗОМ нараховано</t>
  </si>
  <si>
    <t>Проф.внески</t>
  </si>
  <si>
    <t>Аванс</t>
  </si>
  <si>
    <t>ПДФО</t>
  </si>
  <si>
    <t>Військовий збір</t>
  </si>
  <si>
    <t>РАЗОМ утримано</t>
  </si>
  <si>
    <t>СУМА ДО ВИДАЧІ</t>
  </si>
  <si>
    <t>Дні</t>
  </si>
  <si>
    <t>Сума</t>
  </si>
  <si>
    <t>Лавринович Ростислав Михайлович</t>
  </si>
  <si>
    <t xml:space="preserve">В.о. директора юридичного департаменту Івано-Франківської обласної державної адміністрації </t>
  </si>
  <si>
    <t>Разом по листу</t>
  </si>
  <si>
    <t>Премія за результатами щорічного оцінювання</t>
  </si>
  <si>
    <t>Матеріальна допомога</t>
  </si>
  <si>
    <t>Відпускні</t>
  </si>
  <si>
    <t>Індексація</t>
  </si>
  <si>
    <t>Компенсація за невикористану відпустку</t>
  </si>
  <si>
    <t>ГРУДЕНЬ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</si>
</sst>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;;;"/>
    <numFmt numFmtId="165" formatCode="###0.00;\-###0.00;;"/>
  </numFmts>
  <fonts count="9" x14ac:knownFonts="1">
    <font>
      <sz val="10"/>
      <name val="Arial Cyr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top"/>
    </xf>
    <xf numFmtId="164" fontId="2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4" fillId="0" borderId="0" xfId="0" applyFont="1"/>
    <xf numFmtId="0" fontId="5" fillId="0" borderId="0" xfId="0" applyFont="1" applyAlignment="1">
      <alignment horizontal="left" vertical="top"/>
    </xf>
    <xf numFmtId="164" fontId="5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7" fillId="0" borderId="0" xfId="0" applyFont="1"/>
    <xf numFmtId="49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 vertical="top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left" vertical="top" wrapText="1"/>
    </xf>
    <xf numFmtId="1" fontId="4" fillId="0" borderId="1" xfId="0" applyNumberFormat="1" applyFont="1" applyBorder="1" applyAlignment="1">
      <alignment horizontal="center" vertical="top"/>
    </xf>
    <xf numFmtId="2" fontId="4" fillId="0" borderId="1" xfId="0" applyNumberFormat="1" applyFont="1" applyBorder="1" applyAlignment="1">
      <alignment horizontal="right" vertical="top"/>
    </xf>
    <xf numFmtId="2" fontId="0" fillId="0" borderId="0" xfId="0" applyNumberFormat="1" applyAlignment="1">
      <alignment vertical="top"/>
    </xf>
    <xf numFmtId="0" fontId="0" fillId="0" borderId="0" xfId="0" applyAlignment="1">
      <alignment vertical="top"/>
    </xf>
    <xf numFmtId="165" fontId="6" fillId="0" borderId="1" xfId="0" applyNumberFormat="1" applyFont="1" applyBorder="1" applyAlignment="1">
      <alignment horizontal="right" vertical="top"/>
    </xf>
    <xf numFmtId="2" fontId="6" fillId="0" borderId="1" xfId="0" applyNumberFormat="1" applyFont="1" applyBorder="1" applyAlignment="1">
      <alignment horizontal="right" vertical="top" wrapText="1"/>
    </xf>
    <xf numFmtId="0" fontId="8" fillId="0" borderId="0" xfId="0" applyFont="1"/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"/>
  <sheetViews>
    <sheetView showGridLines="0" tabSelected="1" view="pageBreakPreview" topLeftCell="C3" zoomScaleNormal="100" workbookViewId="0">
      <selection activeCell="T11" sqref="T11"/>
    </sheetView>
  </sheetViews>
  <sheetFormatPr defaultColWidth="9" defaultRowHeight="12.75" x14ac:dyDescent="0.2"/>
  <cols>
    <col min="1" max="1" width="4.28515625" customWidth="1"/>
    <col min="2" max="2" width="12.85546875" customWidth="1"/>
    <col min="3" max="3" width="17" customWidth="1"/>
    <col min="4" max="4" width="6.140625" customWidth="1"/>
    <col min="5" max="5" width="10.7109375" customWidth="1"/>
    <col min="6" max="6" width="9.5703125" customWidth="1"/>
    <col min="7" max="7" width="8.42578125" customWidth="1"/>
    <col min="8" max="8" width="8.85546875" customWidth="1"/>
    <col min="9" max="9" width="10.5703125" customWidth="1"/>
    <col min="10" max="10" width="9.140625" customWidth="1"/>
    <col min="11" max="12" width="8.5703125" customWidth="1"/>
    <col min="13" max="13" width="7.140625" customWidth="1"/>
    <col min="14" max="14" width="12.28515625" customWidth="1"/>
    <col min="15" max="15" width="7.28515625" customWidth="1"/>
    <col min="16" max="16" width="8.5703125" customWidth="1"/>
    <col min="17" max="17" width="11.28515625" customWidth="1"/>
    <col min="18" max="18" width="11.5703125" customWidth="1"/>
    <col min="19" max="19" width="11.28515625" customWidth="1"/>
    <col min="20" max="20" width="11" customWidth="1"/>
  </cols>
  <sheetData>
    <row r="1" spans="1:21" ht="13.15" customHeight="1" x14ac:dyDescent="0.2">
      <c r="A1" s="2"/>
      <c r="B1" s="3">
        <v>1</v>
      </c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1" ht="17.45" customHeight="1" x14ac:dyDescent="0.2">
      <c r="A2" s="6" t="s">
        <v>0</v>
      </c>
      <c r="B2" s="7"/>
      <c r="C2" s="7"/>
      <c r="D2" s="6"/>
      <c r="E2" s="6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1" ht="13.15" customHeight="1" x14ac:dyDescent="0.2">
      <c r="A3" s="24">
        <v>41821095</v>
      </c>
      <c r="B3" s="24"/>
      <c r="C3" s="8"/>
      <c r="D3" s="9"/>
      <c r="E3" s="9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1" ht="16.899999999999999" customHeight="1" x14ac:dyDescent="0.25">
      <c r="A4" s="1"/>
      <c r="B4" s="1"/>
      <c r="C4" s="8"/>
      <c r="D4" s="9"/>
      <c r="E4" s="9"/>
      <c r="F4" s="10" t="s">
        <v>1</v>
      </c>
      <c r="G4" s="10"/>
      <c r="H4" s="10"/>
      <c r="I4" s="10"/>
      <c r="J4" s="10"/>
      <c r="K4" s="10"/>
      <c r="L4" s="10"/>
      <c r="M4" s="10"/>
      <c r="N4" s="5"/>
      <c r="O4" s="5"/>
      <c r="P4" s="5"/>
      <c r="Q4" s="5"/>
      <c r="R4" s="5"/>
      <c r="S4" s="5"/>
      <c r="T4" s="5"/>
    </row>
    <row r="5" spans="1:21" ht="7.9" customHeight="1" x14ac:dyDescent="0.25">
      <c r="A5" s="1"/>
      <c r="B5" s="1"/>
      <c r="C5" s="8"/>
      <c r="D5" s="9"/>
      <c r="E5" s="9"/>
      <c r="F5" s="10"/>
      <c r="G5" s="10"/>
      <c r="H5" s="10"/>
      <c r="I5" s="10"/>
      <c r="J5" s="10"/>
      <c r="K5" s="10"/>
      <c r="L5" s="10"/>
      <c r="M5" s="10"/>
      <c r="N5" s="5"/>
      <c r="O5" s="5"/>
      <c r="P5" s="5"/>
      <c r="Q5" s="5"/>
      <c r="R5" s="5"/>
      <c r="S5" s="5"/>
      <c r="T5" s="5"/>
    </row>
    <row r="6" spans="1:21" ht="18.600000000000001" customHeight="1" x14ac:dyDescent="0.25">
      <c r="A6" s="1"/>
      <c r="B6" s="1"/>
      <c r="C6" s="8"/>
      <c r="D6" s="9"/>
      <c r="E6" s="9"/>
      <c r="F6" s="5"/>
      <c r="G6" s="11" t="s">
        <v>27</v>
      </c>
      <c r="H6" s="11"/>
      <c r="I6" s="12"/>
      <c r="J6" s="12"/>
      <c r="K6" s="12"/>
      <c r="L6" s="12"/>
      <c r="M6" s="12"/>
      <c r="N6" s="5"/>
      <c r="O6" s="5"/>
      <c r="P6" s="5"/>
      <c r="Q6" s="5"/>
      <c r="R6" s="5"/>
      <c r="S6" s="5"/>
      <c r="T6" s="5"/>
    </row>
    <row r="7" spans="1:21" ht="13.15" customHeight="1" x14ac:dyDescent="0.2">
      <c r="A7" s="1"/>
      <c r="B7" s="1"/>
      <c r="C7" s="8"/>
      <c r="D7" s="9"/>
      <c r="E7" s="9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</row>
    <row r="8" spans="1:21" ht="13.15" customHeight="1" x14ac:dyDescent="0.2">
      <c r="A8" s="9"/>
      <c r="B8" s="13"/>
      <c r="C8" s="13"/>
      <c r="D8" s="13"/>
      <c r="E8" s="13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</row>
    <row r="9" spans="1:21" ht="78" customHeight="1" x14ac:dyDescent="0.2">
      <c r="A9" s="14" t="s">
        <v>2</v>
      </c>
      <c r="B9" s="14" t="s">
        <v>3</v>
      </c>
      <c r="C9" s="14" t="s">
        <v>4</v>
      </c>
      <c r="D9" s="14" t="s">
        <v>5</v>
      </c>
      <c r="E9" s="14" t="s">
        <v>6</v>
      </c>
      <c r="F9" s="14" t="s">
        <v>7</v>
      </c>
      <c r="G9" s="14" t="s">
        <v>8</v>
      </c>
      <c r="H9" s="14" t="s">
        <v>9</v>
      </c>
      <c r="I9" s="14" t="s">
        <v>22</v>
      </c>
      <c r="J9" s="14" t="s">
        <v>24</v>
      </c>
      <c r="K9" s="14" t="s">
        <v>23</v>
      </c>
      <c r="L9" s="14" t="s">
        <v>26</v>
      </c>
      <c r="M9" s="14" t="s">
        <v>25</v>
      </c>
      <c r="N9" s="14" t="s">
        <v>10</v>
      </c>
      <c r="O9" s="14" t="s">
        <v>11</v>
      </c>
      <c r="P9" s="14" t="s">
        <v>12</v>
      </c>
      <c r="Q9" s="14" t="s">
        <v>13</v>
      </c>
      <c r="R9" s="14" t="s">
        <v>14</v>
      </c>
      <c r="S9" s="14" t="s">
        <v>15</v>
      </c>
      <c r="T9" s="14" t="s">
        <v>16</v>
      </c>
    </row>
    <row r="10" spans="1:21" ht="21.75" customHeight="1" x14ac:dyDescent="0.2">
      <c r="A10" s="14"/>
      <c r="B10" s="14"/>
      <c r="C10" s="14"/>
      <c r="D10" s="14" t="s">
        <v>17</v>
      </c>
      <c r="E10" s="14" t="s">
        <v>18</v>
      </c>
      <c r="F10" s="14" t="s">
        <v>18</v>
      </c>
      <c r="G10" s="14" t="s">
        <v>18</v>
      </c>
      <c r="H10" s="14" t="s">
        <v>18</v>
      </c>
      <c r="I10" s="14" t="s">
        <v>18</v>
      </c>
      <c r="J10" s="14" t="s">
        <v>18</v>
      </c>
      <c r="K10" s="14" t="s">
        <v>18</v>
      </c>
      <c r="L10" s="14" t="s">
        <v>18</v>
      </c>
      <c r="M10" s="14" t="s">
        <v>18</v>
      </c>
      <c r="N10" s="14" t="s">
        <v>18</v>
      </c>
      <c r="O10" s="14" t="s">
        <v>18</v>
      </c>
      <c r="P10" s="14" t="s">
        <v>18</v>
      </c>
      <c r="Q10" s="14" t="s">
        <v>18</v>
      </c>
      <c r="R10" s="14" t="s">
        <v>18</v>
      </c>
      <c r="S10" s="14" t="s">
        <v>18</v>
      </c>
      <c r="T10" s="14" t="s">
        <v>18</v>
      </c>
    </row>
    <row r="11" spans="1:21" s="20" customFormat="1" ht="91.5" customHeight="1" x14ac:dyDescent="0.2">
      <c r="A11" s="15">
        <v>1</v>
      </c>
      <c r="B11" s="16" t="s">
        <v>19</v>
      </c>
      <c r="C11" s="16" t="s">
        <v>20</v>
      </c>
      <c r="D11" s="17">
        <v>20</v>
      </c>
      <c r="E11" s="18">
        <v>30130</v>
      </c>
      <c r="F11" s="18">
        <v>7833.8</v>
      </c>
      <c r="G11" s="18">
        <v>545.45000000000005</v>
      </c>
      <c r="H11" s="18">
        <v>4519.5</v>
      </c>
      <c r="I11" s="18">
        <v>33143</v>
      </c>
      <c r="J11" s="18">
        <v>9653.58</v>
      </c>
      <c r="K11" s="18">
        <v>51034.28</v>
      </c>
      <c r="L11" s="18">
        <v>17630.78</v>
      </c>
      <c r="M11" s="18">
        <v>187.18</v>
      </c>
      <c r="N11" s="18">
        <f>SUM(E11:M11)</f>
        <v>154677.56999999998</v>
      </c>
      <c r="O11" s="18">
        <v>1546.78</v>
      </c>
      <c r="P11" s="18">
        <v>16400</v>
      </c>
      <c r="Q11" s="18">
        <v>27841.96</v>
      </c>
      <c r="R11" s="18">
        <v>7733.88</v>
      </c>
      <c r="S11" s="18">
        <f>SUM(O11:R11)</f>
        <v>53522.619999999995</v>
      </c>
      <c r="T11" s="18">
        <f>SUM(N11-S11)</f>
        <v>101154.94999999998</v>
      </c>
      <c r="U11" s="19"/>
    </row>
    <row r="12" spans="1:21" s="23" customFormat="1" ht="38.450000000000003" customHeight="1" x14ac:dyDescent="0.2">
      <c r="A12" s="14"/>
      <c r="B12" s="25" t="s">
        <v>21</v>
      </c>
      <c r="C12" s="25"/>
      <c r="D12" s="21"/>
      <c r="E12" s="22">
        <f>SUM(E11:E11)</f>
        <v>30130</v>
      </c>
      <c r="F12" s="22">
        <f>SUM(F11:F11)</f>
        <v>7833.8</v>
      </c>
      <c r="G12" s="22">
        <f>SUM(G11:G11)</f>
        <v>545.45000000000005</v>
      </c>
      <c r="H12" s="22">
        <f>SUM(H11)</f>
        <v>4519.5</v>
      </c>
      <c r="I12" s="22">
        <f t="shared" ref="I12:T12" si="0">SUM(I11:I11)</f>
        <v>33143</v>
      </c>
      <c r="J12" s="22">
        <f t="shared" si="0"/>
        <v>9653.58</v>
      </c>
      <c r="K12" s="22">
        <f t="shared" ref="K12:L12" si="1">SUM(K11:K11)</f>
        <v>51034.28</v>
      </c>
      <c r="L12" s="22">
        <f t="shared" si="1"/>
        <v>17630.78</v>
      </c>
      <c r="M12" s="22">
        <f t="shared" si="0"/>
        <v>187.18</v>
      </c>
      <c r="N12" s="22">
        <f t="shared" si="0"/>
        <v>154677.56999999998</v>
      </c>
      <c r="O12" s="22">
        <f t="shared" si="0"/>
        <v>1546.78</v>
      </c>
      <c r="P12" s="22">
        <f t="shared" si="0"/>
        <v>16400</v>
      </c>
      <c r="Q12" s="22">
        <f t="shared" si="0"/>
        <v>27841.96</v>
      </c>
      <c r="R12" s="22">
        <f t="shared" si="0"/>
        <v>7733.88</v>
      </c>
      <c r="S12" s="22">
        <f t="shared" si="0"/>
        <v>53522.619999999995</v>
      </c>
      <c r="T12" s="22">
        <f t="shared" si="0"/>
        <v>101154.94999999998</v>
      </c>
    </row>
    <row r="13" spans="1:21" ht="13.15" customHeight="1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</row>
  </sheetData>
  <mergeCells count="2">
    <mergeCell ref="A3:B3"/>
    <mergeCell ref="B12:C12"/>
  </mergeCells>
  <pageMargins left="0.39374999999999999" right="0.39374999999999999" top="0.78749999999999998" bottom="0.78749999999999998" header="0.51180555555555496" footer="0.51180555555555496"/>
  <pageSetup paperSize="9" scale="66" firstPageNumber="0" orientation="landscape" horizontalDpi="300" verticalDpi="30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Галя</cp:lastModifiedBy>
  <cp:revision>1</cp:revision>
  <cp:lastPrinted>2022-02-02T09:10:26Z</cp:lastPrinted>
  <dcterms:created xsi:type="dcterms:W3CDTF">2003-05-15T10:58:21Z</dcterms:created>
  <dcterms:modified xsi:type="dcterms:W3CDTF">2025-03-18T14:16:08Z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