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черв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'червень'!$13:$13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<sst xmlns="http://schemas.openxmlformats.org/spreadsheetml/2006/main" count="56" uniqueCount="39">
  <si>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</si>
  <si>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</si>
  <si>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</si>
  <si>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</si>
  <si>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</si>
  <si>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</si>
  <si>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</si>
  <si>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</si>
  <si>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</si>
  <si>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</si>
  <si>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</si>
  <si>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</si>
  <si>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</si>
  <si>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</si>
  <si>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</si>
  <si>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</si>
  <si>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</si>
  <si>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</si>
  <si>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</si>
  <si>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</si>
  <si>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</si>
  <si>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</si>
  <si>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</si>
  <si>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</si>
  <si>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</si>
  <si>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</si>
  <si>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</si>
  <si>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</si>
  <si>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</si>
  <si>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</si>
  <si>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</si>
  <si>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</si>
  <si>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</si>
  <si>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</si>
  <si>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</si>
  <si>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Компенс. за не використану відпустку</t>
  </si>
  <si>
    <t>Директор департаменту освіти і науки  облдержадміністрації</t>
  </si>
  <si>
    <t>червень 2023 року</t>
  </si>
  <si>
    <t>червень 2023 р.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</si>
</sst>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view="pageBreakPreview" zoomScaleSheetLayoutView="100" workbookViewId="0" topLeftCell="A1">
      <selection activeCell="E16" sqref="E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1.375" style="0" customWidth="1"/>
    <col min="7" max="7" width="11.25390625" style="0" customWidth="1"/>
    <col min="8" max="8" width="17.25390625" style="0" customWidth="1"/>
    <col min="9" max="9" width="10.625" style="0" customWidth="1"/>
    <col min="10" max="10" width="10.875" style="0" customWidth="1"/>
    <col min="11" max="12" width="9.625" style="0" customWidth="1"/>
    <col min="13" max="13" width="8.375" style="0" customWidth="1"/>
    <col min="14" max="14" width="16.00390625" style="0" customWidth="1"/>
    <col min="15" max="15" width="14.25390625" style="0" customWidth="1"/>
    <col min="16" max="16" width="10.00390625" style="0" customWidth="1"/>
    <col min="17" max="17" width="8.125" style="0" customWidth="1"/>
    <col min="18" max="18" width="12.25390625" style="0" customWidth="1"/>
    <col min="19" max="19" width="7.25390625" style="0" customWidth="1"/>
    <col min="20" max="20" width="8.625" style="0" customWidth="1"/>
    <col min="21" max="21" width="11.25390625" style="0" customWidth="1"/>
    <col min="22" max="22" width="9.75390625" style="0" customWidth="1"/>
    <col min="23" max="23" width="11.25390625" style="0" customWidth="1"/>
    <col min="24" max="24" width="11.00390625" style="0" customWidth="1"/>
  </cols>
  <sheetData>
    <row r="1" ht="12.75" customHeight="1">
      <c r="U1" s="40" t="s">
        <v>30</v>
      </c>
    </row>
    <row r="2" ht="12.75" customHeight="1">
      <c r="U2" s="40" t="s">
        <v>31</v>
      </c>
    </row>
    <row r="3" ht="18" customHeight="1">
      <c r="U3" s="40" t="s">
        <v>32</v>
      </c>
    </row>
    <row r="4" ht="12.75" customHeight="1">
      <c r="U4" s="40" t="s">
        <v>33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34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5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  <c r="O8" s="32"/>
    </row>
    <row r="9" spans="1:15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  <c r="O9" s="32"/>
    </row>
    <row r="10" spans="1:15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  <c r="O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5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24</v>
      </c>
      <c r="H13" s="12" t="s">
        <v>25</v>
      </c>
      <c r="I13" s="12" t="s">
        <v>14</v>
      </c>
      <c r="J13" s="12" t="s">
        <v>23</v>
      </c>
      <c r="K13" s="12" t="s">
        <v>26</v>
      </c>
      <c r="L13" s="12" t="s">
        <v>27</v>
      </c>
      <c r="M13" s="12" t="s">
        <v>28</v>
      </c>
      <c r="N13" s="12" t="s">
        <v>35</v>
      </c>
      <c r="O13" s="12" t="s">
        <v>29</v>
      </c>
      <c r="P13" s="12" t="s">
        <v>15</v>
      </c>
      <c r="Q13" s="12" t="s">
        <v>8</v>
      </c>
      <c r="R13" s="12" t="s">
        <v>3</v>
      </c>
      <c r="S13" s="12" t="s">
        <v>7</v>
      </c>
      <c r="T13" s="12" t="s">
        <v>4</v>
      </c>
      <c r="U13" s="12" t="s">
        <v>5</v>
      </c>
      <c r="V13" s="12" t="s">
        <v>16</v>
      </c>
      <c r="W13" s="12" t="s">
        <v>6</v>
      </c>
      <c r="X13" s="11" t="s">
        <v>1</v>
      </c>
      <c r="Y13" s="9"/>
    </row>
    <row r="14" spans="1:25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 t="s">
        <v>2</v>
      </c>
      <c r="X14" s="16"/>
      <c r="Y14" s="9"/>
    </row>
    <row r="15" spans="1:25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"/>
    </row>
    <row r="16" spans="1:24" s="24" customFormat="1" ht="71.25" customHeight="1">
      <c r="A16" s="21">
        <v>1</v>
      </c>
      <c r="B16" s="28">
        <v>111</v>
      </c>
      <c r="C16" s="22" t="s">
        <v>20</v>
      </c>
      <c r="D16" s="25" t="s">
        <v>36</v>
      </c>
      <c r="E16" s="26">
        <v>22</v>
      </c>
      <c r="F16" s="23">
        <v>12800</v>
      </c>
      <c r="G16" s="23">
        <v>700</v>
      </c>
      <c r="H16" s="23">
        <v>6400</v>
      </c>
      <c r="I16" s="23">
        <v>3456</v>
      </c>
      <c r="J16" s="23">
        <v>6400</v>
      </c>
      <c r="K16" s="23"/>
      <c r="L16" s="23"/>
      <c r="M16" s="23"/>
      <c r="N16" s="23"/>
      <c r="O16" s="23"/>
      <c r="P16" s="23"/>
      <c r="Q16" s="23"/>
      <c r="R16" s="23">
        <f>SUM(F16:Q16)</f>
        <v>29756</v>
      </c>
      <c r="S16" s="23">
        <v>297.56</v>
      </c>
      <c r="T16" s="23">
        <v>6500</v>
      </c>
      <c r="U16" s="23">
        <v>5356.08</v>
      </c>
      <c r="V16" s="23">
        <v>446.34</v>
      </c>
      <c r="W16" s="23">
        <f>SUM(S16:V16)</f>
        <v>12599.98</v>
      </c>
      <c r="X16" s="23">
        <f>R16-W16</f>
        <v>17156.02</v>
      </c>
    </row>
    <row r="17" spans="1:24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22</v>
      </c>
      <c r="F17" s="23">
        <v>11300</v>
      </c>
      <c r="G17" s="23">
        <v>700</v>
      </c>
      <c r="H17" s="23">
        <v>5650</v>
      </c>
      <c r="I17" s="23">
        <v>5650</v>
      </c>
      <c r="J17" s="23">
        <v>5650</v>
      </c>
      <c r="K17" s="23"/>
      <c r="L17" s="23"/>
      <c r="M17" s="23"/>
      <c r="N17" s="23"/>
      <c r="O17" s="23"/>
      <c r="P17" s="23"/>
      <c r="Q17" s="23"/>
      <c r="R17" s="23">
        <f>SUM(F17:Q17)</f>
        <v>28950</v>
      </c>
      <c r="S17" s="23"/>
      <c r="T17" s="23">
        <v>6500</v>
      </c>
      <c r="U17" s="23">
        <v>5211</v>
      </c>
      <c r="V17" s="23">
        <v>434.25</v>
      </c>
      <c r="W17" s="23">
        <f>SUM(S17:V17)</f>
        <v>12145.25</v>
      </c>
      <c r="X17" s="23">
        <f>R17-W17</f>
        <v>16804.75</v>
      </c>
    </row>
    <row r="18" spans="1:24" s="24" customFormat="1" ht="53.25" customHeight="1" thickBot="1">
      <c r="A18" s="21"/>
      <c r="B18" s="28"/>
      <c r="C18" s="22"/>
      <c r="D18" s="25"/>
      <c r="E18" s="2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5" ht="38.25" customHeight="1" thickBot="1">
      <c r="A19" s="33"/>
      <c r="B19" s="34"/>
      <c r="C19" s="43" t="s">
        <v>18</v>
      </c>
      <c r="D19" s="44"/>
      <c r="E19" s="35"/>
      <c r="F19" s="36">
        <f>SUM(F16:F18)</f>
        <v>24100</v>
      </c>
      <c r="G19" s="36">
        <f aca="true" t="shared" si="0" ref="G19:X19">SUM(G16:G18)</f>
        <v>1400</v>
      </c>
      <c r="H19" s="36">
        <f t="shared" si="0"/>
        <v>12050</v>
      </c>
      <c r="I19" s="36">
        <f t="shared" si="0"/>
        <v>9106</v>
      </c>
      <c r="J19" s="36">
        <f t="shared" si="0"/>
        <v>12050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>N16+N17+N18</f>
        <v>0</v>
      </c>
      <c r="O19" s="36">
        <f t="shared" si="0"/>
        <v>0</v>
      </c>
      <c r="P19" s="36"/>
      <c r="Q19" s="36">
        <f t="shared" si="0"/>
        <v>0</v>
      </c>
      <c r="R19" s="36">
        <f t="shared" si="0"/>
        <v>58706</v>
      </c>
      <c r="S19" s="36">
        <f t="shared" si="0"/>
        <v>297.56</v>
      </c>
      <c r="T19" s="36">
        <f t="shared" si="0"/>
        <v>13000</v>
      </c>
      <c r="U19" s="36">
        <f t="shared" si="0"/>
        <v>10567.08</v>
      </c>
      <c r="V19" s="36">
        <f t="shared" si="0"/>
        <v>880.5899999999999</v>
      </c>
      <c r="W19" s="36">
        <f t="shared" si="0"/>
        <v>24745.23</v>
      </c>
      <c r="X19" s="36">
        <f t="shared" si="0"/>
        <v>33960.770000000004</v>
      </c>
      <c r="Y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2023-09-21T08:09:27Z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