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<sst xmlns="http://schemas.openxmlformats.org/spreadsheetml/2006/main" count="43" uniqueCount="29">
  <si>
    <t xml:space="preserve">Юридичний департамент Івано-Франківської обласної державної адміністрації </t>
  </si>
  <si>
    <t xml:space="preserve">ВИТЯГ З РОЗРАХУНКОВО-ПЛАТІЖНОЇ ВІДОМОСТІ</t>
  </si>
  <si>
    <t xml:space="preserve">ЖОВТЕНЬ 2025</t>
  </si>
  <si>
    <t xml:space="preserve">№з/п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</si>
  <si>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</si>
  <si>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</si>
  <si>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</si>
  <si>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</si>
  <si>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Надбавка за вислугу років </t>
  </si>
  <si>
    <t xml:space="preserve">Ранг</t>
  </si>
  <si>
    <t xml:space="preserve">Надбавка за таємність</t>
  </si>
  <si>
    <t xml:space="preserve">Відпускні</t>
  </si>
  <si>
    <t xml:space="preserve">Лікарняні</t>
  </si>
  <si>
    <t xml:space="preserve">Індексація</t>
  </si>
  <si>
    <t xml:space="preserve">Премія за поточний місяць</t>
  </si>
  <si>
    <t xml:space="preserve">РАЗОМ нараховано</t>
  </si>
  <si>
    <t xml:space="preserve">Проф.внески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</si>
  <si>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</si>
  <si>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</si>
  <si>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</si>
  <si>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</si>
  <si>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</si>
  <si>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</si>
  <si>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</si>
  <si>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Лавринович Ростислав Михайлович</t>
  </si>
  <si>
    <t xml:space="preserve">В.о. директора юридичного департаменту Івано-Франківської обласної державної адміністрації </t>
  </si>
  <si>
    <t xml:space="preserve">Мельник Тетяна Орестівна</t>
  </si>
  <si>
    <t xml:space="preserve">Заступник директора департаменту-начальник управління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</si>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</sst>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;;;"/>
    <numFmt numFmtId="166" formatCode="@"/>
    <numFmt numFmtId="167" formatCode="0"/>
    <numFmt numFmtId="168" formatCode="0.00"/>
  </numFmts>
  <fonts count="11">
    <font>
      <sz val="10"/>
      <name val="Arial Cyr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3"/>
  <sheetViews>
    <sheetView showFormulas="false" showGridLines="false" showRowColHeaders="true" showZeros="true" rightToLeft="false" tabSelected="true" showOutlineSymbols="true" defaultGridColor="true" view="pageBreakPreview" topLeftCell="G4" colorId="64" zoomScale="100" zoomScaleNormal="100" zoomScalePageLayoutView="100" workbookViewId="0">
      <selection pane="topLeft" activeCell="V11" activeCellId="0" sqref="V11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12.86"/>
    <col collapsed="false" customWidth="true" hidden="false" outlineLevel="0" max="3" min="3" style="1" width="17"/>
    <col collapsed="false" customWidth="true" hidden="false" outlineLevel="0" max="4" min="4" style="1" width="6.14"/>
    <col collapsed="false" customWidth="true" hidden="false" outlineLevel="0" max="5" min="5" style="1" width="10.71"/>
    <col collapsed="false" customWidth="true" hidden="false" outlineLevel="0" max="6" min="6" style="1" width="9.57"/>
    <col collapsed="false" customWidth="true" hidden="false" outlineLevel="0" max="7" min="7" style="1" width="8.42"/>
    <col collapsed="false" customWidth="true" hidden="false" outlineLevel="0" max="11" min="8" style="1" width="8.86"/>
    <col collapsed="false" customWidth="true" hidden="false" outlineLevel="0" max="12" min="12" style="1" width="9.14"/>
    <col collapsed="false" customWidth="true" hidden="false" outlineLevel="0" max="13" min="13" style="1" width="12.29"/>
    <col collapsed="false" customWidth="true" hidden="false" outlineLevel="0" max="14" min="14" style="1" width="7.29"/>
    <col collapsed="false" customWidth="true" hidden="false" outlineLevel="0" max="15" min="15" style="1" width="8.57"/>
    <col collapsed="false" customWidth="true" hidden="false" outlineLevel="0" max="16" min="16" style="1" width="11.29"/>
    <col collapsed="false" customWidth="true" hidden="false" outlineLevel="0" max="17" min="17" style="1" width="11.57"/>
    <col collapsed="false" customWidth="true" hidden="false" outlineLevel="0" max="18" min="18" style="1" width="11.29"/>
    <col collapsed="false" customWidth="true" hidden="false" outlineLevel="0" max="19" min="19" style="1" width="11"/>
    <col collapsed="false" customWidth="true" hidden="false" outlineLevel="0" max="16384" min="16384" style="0" width="11.53"/>
  </cols>
  <sheetData>
    <row r="1" customFormat="false" ht="12.75" hidden="false" customHeight="true" outlineLevel="0" collapsed="false">
      <c r="A1" s="2"/>
      <c r="B1" s="3" t="n">
        <v>1</v>
      </c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customFormat="false" ht="17.25" hidden="false" customHeight="true" outlineLevel="0" collapsed="false">
      <c r="A2" s="6" t="s">
        <v>0</v>
      </c>
      <c r="B2" s="7"/>
      <c r="C2" s="7"/>
      <c r="D2" s="6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customFormat="false" ht="12.75" hidden="false" customHeight="true" outlineLevel="0" collapsed="false">
      <c r="A3" s="8" t="n">
        <v>41821095</v>
      </c>
      <c r="B3" s="8"/>
      <c r="C3" s="9"/>
      <c r="D3" s="10"/>
      <c r="E3" s="10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customFormat="false" ht="16.5" hidden="false" customHeight="true" outlineLevel="0" collapsed="false">
      <c r="A4" s="11"/>
      <c r="B4" s="11"/>
      <c r="C4" s="9"/>
      <c r="D4" s="10"/>
      <c r="E4" s="10"/>
      <c r="F4" s="12" t="s">
        <v>1</v>
      </c>
      <c r="G4" s="12"/>
      <c r="H4" s="12"/>
      <c r="I4" s="12"/>
      <c r="J4" s="12"/>
      <c r="K4" s="12"/>
      <c r="L4" s="12"/>
      <c r="M4" s="5"/>
      <c r="N4" s="5"/>
      <c r="O4" s="5"/>
      <c r="P4" s="5"/>
      <c r="Q4" s="5"/>
      <c r="R4" s="5"/>
      <c r="S4" s="5"/>
    </row>
    <row r="5" customFormat="false" ht="7.5" hidden="false" customHeight="true" outlineLevel="0" collapsed="false">
      <c r="A5" s="11"/>
      <c r="B5" s="11"/>
      <c r="C5" s="9"/>
      <c r="D5" s="10"/>
      <c r="E5" s="10"/>
      <c r="F5" s="12"/>
      <c r="G5" s="12"/>
      <c r="H5" s="12"/>
      <c r="I5" s="12"/>
      <c r="J5" s="12"/>
      <c r="K5" s="12"/>
      <c r="L5" s="12"/>
      <c r="M5" s="5"/>
      <c r="N5" s="5"/>
      <c r="O5" s="5"/>
      <c r="P5" s="5"/>
      <c r="Q5" s="5"/>
      <c r="R5" s="5"/>
      <c r="S5" s="5"/>
    </row>
    <row r="6" customFormat="false" ht="18" hidden="false" customHeight="true" outlineLevel="0" collapsed="false">
      <c r="A6" s="11"/>
      <c r="B6" s="11"/>
      <c r="C6" s="9"/>
      <c r="D6" s="10"/>
      <c r="E6" s="10"/>
      <c r="F6" s="5"/>
      <c r="G6" s="13" t="s">
        <v>2</v>
      </c>
      <c r="H6" s="13"/>
      <c r="I6" s="13"/>
      <c r="J6" s="13"/>
      <c r="K6" s="13"/>
      <c r="L6" s="14"/>
      <c r="M6" s="5"/>
      <c r="N6" s="5"/>
      <c r="O6" s="5"/>
      <c r="P6" s="5"/>
      <c r="Q6" s="5"/>
      <c r="R6" s="5"/>
      <c r="S6" s="5"/>
    </row>
    <row r="7" customFormat="false" ht="12.75" hidden="false" customHeight="true" outlineLevel="0" collapsed="false">
      <c r="A7" s="11"/>
      <c r="B7" s="11"/>
      <c r="C7" s="9"/>
      <c r="D7" s="10"/>
      <c r="E7" s="1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customFormat="false" ht="12.75" hidden="false" customHeight="true" outlineLevel="0" collapsed="false">
      <c r="A8" s="10"/>
      <c r="B8" s="15"/>
      <c r="C8" s="15"/>
      <c r="D8" s="15"/>
      <c r="E8" s="1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customFormat="false" ht="78" hidden="false" customHeight="true" outlineLevel="0" collapsed="false">
      <c r="A9" s="16" t="s">
        <v>3</v>
      </c>
      <c r="B9" s="16" t="s">
        <v>4</v>
      </c>
      <c r="C9" s="16" t="s">
        <v>5</v>
      </c>
      <c r="D9" s="16" t="s">
        <v>6</v>
      </c>
      <c r="E9" s="16" t="s">
        <v>7</v>
      </c>
      <c r="F9" s="16" t="s">
        <v>8</v>
      </c>
      <c r="G9" s="16" t="s">
        <v>9</v>
      </c>
      <c r="H9" s="16" t="s">
        <v>10</v>
      </c>
      <c r="I9" s="16" t="s">
        <v>11</v>
      </c>
      <c r="J9" s="16" t="s">
        <v>12</v>
      </c>
      <c r="K9" s="16" t="s">
        <v>13</v>
      </c>
      <c r="L9" s="16" t="s">
        <v>14</v>
      </c>
      <c r="M9" s="16" t="s">
        <v>15</v>
      </c>
      <c r="N9" s="16" t="s">
        <v>16</v>
      </c>
      <c r="O9" s="16" t="s">
        <v>17</v>
      </c>
      <c r="P9" s="16" t="s">
        <v>18</v>
      </c>
      <c r="Q9" s="16" t="s">
        <v>19</v>
      </c>
      <c r="R9" s="16" t="s">
        <v>20</v>
      </c>
      <c r="S9" s="16" t="s">
        <v>21</v>
      </c>
    </row>
    <row r="10" customFormat="false" ht="21.75" hidden="false" customHeight="true" outlineLevel="0" collapsed="false">
      <c r="A10" s="16"/>
      <c r="B10" s="16"/>
      <c r="C10" s="16"/>
      <c r="D10" s="16" t="s">
        <v>22</v>
      </c>
      <c r="E10" s="16" t="s">
        <v>23</v>
      </c>
      <c r="F10" s="16" t="s">
        <v>23</v>
      </c>
      <c r="G10" s="16" t="s">
        <v>23</v>
      </c>
      <c r="H10" s="16" t="s">
        <v>23</v>
      </c>
      <c r="I10" s="16" t="s">
        <v>23</v>
      </c>
      <c r="J10" s="16" t="s">
        <v>23</v>
      </c>
      <c r="K10" s="16" t="s">
        <v>23</v>
      </c>
      <c r="L10" s="16" t="s">
        <v>23</v>
      </c>
      <c r="M10" s="16" t="s">
        <v>23</v>
      </c>
      <c r="N10" s="16" t="s">
        <v>23</v>
      </c>
      <c r="O10" s="16" t="s">
        <v>23</v>
      </c>
      <c r="P10" s="16" t="s">
        <v>23</v>
      </c>
      <c r="Q10" s="16" t="s">
        <v>23</v>
      </c>
      <c r="R10" s="16" t="s">
        <v>23</v>
      </c>
      <c r="S10" s="16" t="s">
        <v>23</v>
      </c>
    </row>
    <row r="11" customFormat="false" ht="81" hidden="false" customHeight="true" outlineLevel="0" collapsed="false">
      <c r="A11" s="17" t="n">
        <v>1</v>
      </c>
      <c r="B11" s="18" t="s">
        <v>24</v>
      </c>
      <c r="C11" s="18" t="s">
        <v>25</v>
      </c>
      <c r="D11" s="19" t="n">
        <v>23</v>
      </c>
      <c r="E11" s="20" t="n">
        <v>33143</v>
      </c>
      <c r="F11" s="20" t="n">
        <v>9280.04</v>
      </c>
      <c r="G11" s="20" t="n">
        <v>600</v>
      </c>
      <c r="H11" s="20" t="n">
        <v>4971.45</v>
      </c>
      <c r="I11" s="20" t="n">
        <v>0</v>
      </c>
      <c r="J11" s="20" t="n">
        <v>15580.88</v>
      </c>
      <c r="K11" s="20" t="n">
        <v>133.23</v>
      </c>
      <c r="L11" s="20" t="n">
        <v>9942.9</v>
      </c>
      <c r="M11" s="20" t="n">
        <f aca="false">SUM(E11:L11)</f>
        <v>73651.5</v>
      </c>
      <c r="N11" s="20" t="n">
        <v>580.71</v>
      </c>
      <c r="O11" s="20" t="n">
        <f aca="false">17400+11997.28</f>
        <v>29397.28</v>
      </c>
      <c r="P11" s="20" t="n">
        <f aca="false">10452.71+2804.56</f>
        <v>13257.27</v>
      </c>
      <c r="Q11" s="20" t="n">
        <f aca="false">2903.53+779.04</f>
        <v>3682.57</v>
      </c>
      <c r="R11" s="20" t="n">
        <f aca="false">SUM(N11:Q11)</f>
        <v>46917.83</v>
      </c>
      <c r="S11" s="20" t="n">
        <f aca="false">SUM(M11-R11)</f>
        <v>26733.67</v>
      </c>
      <c r="T11" s="21"/>
    </row>
    <row r="12" s="23" customFormat="true" ht="69.75" hidden="false" customHeight="true" outlineLevel="0" collapsed="false">
      <c r="A12" s="17" t="n">
        <v>2</v>
      </c>
      <c r="B12" s="18" t="s">
        <v>26</v>
      </c>
      <c r="C12" s="18" t="s">
        <v>27</v>
      </c>
      <c r="D12" s="19" t="n">
        <v>18</v>
      </c>
      <c r="E12" s="20" t="n">
        <v>25938</v>
      </c>
      <c r="F12" s="20" t="n">
        <v>7262.64</v>
      </c>
      <c r="G12" s="20" t="n">
        <v>547.83</v>
      </c>
      <c r="H12" s="20" t="n">
        <v>0</v>
      </c>
      <c r="I12" s="20" t="n">
        <v>3359.5</v>
      </c>
      <c r="J12" s="20" t="n">
        <v>3670.26</v>
      </c>
      <c r="K12" s="20" t="n">
        <v>104.27</v>
      </c>
      <c r="L12" s="20" t="n">
        <v>7781.4</v>
      </c>
      <c r="M12" s="20" t="n">
        <f aca="false">SUM(E12:L12)</f>
        <v>48663.9</v>
      </c>
      <c r="N12" s="20" t="n">
        <v>449.94</v>
      </c>
      <c r="O12" s="20" t="n">
        <f aca="false">15600+2826.1</f>
        <v>18426.1</v>
      </c>
      <c r="P12" s="20" t="n">
        <f aca="false">8098.86+660.65</f>
        <v>8759.51</v>
      </c>
      <c r="Q12" s="20" t="n">
        <f aca="false">2249.68+183.51</f>
        <v>2433.19</v>
      </c>
      <c r="R12" s="20" t="n">
        <f aca="false">SUM(N12:Q12)</f>
        <v>30068.74</v>
      </c>
      <c r="S12" s="20" t="n">
        <f aca="false">SUM(M12-R12)</f>
        <v>18595.16</v>
      </c>
      <c r="T12" s="22"/>
      <c r="U12" s="0"/>
    </row>
    <row r="13" customFormat="false" ht="12.75" hidden="false" customHeight="true" outlineLevel="0" collapsed="false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">
        <v>28</v>
      </c>
      <c r="R13" s="5"/>
      <c r="S13" s="5"/>
    </row>
  </sheetData>
  <mergeCells count="1">
    <mergeCell ref="A3:B3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66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549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/>
  <cp:lastPrinted>2022-02-02T09:10:26Z</cp:lastPrinted>
  <dcterms:modified xsi:type="dcterms:W3CDTF">2025-11-24T17:25:11Z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