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Жовт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'Жовтень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T15" i="1"/>
  <c r="U12" i="1"/>
  <c r="U15" i="1" s="1"/>
  <c r="U13" i="1"/>
  <c r="U14" i="1"/>
  <c r="P12" i="1"/>
  <c r="V12" i="1"/>
  <c r="P13" i="1"/>
  <c r="P15" i="1" s="1"/>
  <c r="P14" i="1"/>
  <c r="V14" i="1" s="1"/>
  <c r="Q15" i="1"/>
  <c r="F15" i="1"/>
  <c r="G15" i="1"/>
  <c r="H15" i="1"/>
  <c r="I15" i="1"/>
  <c r="J15" i="1"/>
  <c r="K15" i="1"/>
  <c r="L15" i="1"/>
  <c r="M15" i="1"/>
  <c r="N15" i="1"/>
  <c r="O15" i="1"/>
  <c r="E15" i="1"/>
  <c r="V13" i="1" l="1"/>
  <c r="V15" i="1" s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<sst xmlns="http://schemas.openxmlformats.org/spreadsheetml/2006/main" count="50" uniqueCount="33">
  <si>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</si>
  <si>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</si>
  <si>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</si>
  <si>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</si>
  <si>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</si>
  <si>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</si>
  <si>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</si>
  <si>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</si>
  <si>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</si>
  <si>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</si>
  <si>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</si>
  <si>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</si>
  <si>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</si>
  <si>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</si>
  <si>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</si>
  <si>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</si>
  <si>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</si>
  <si>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</si>
  <si>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</si>
  <si>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</si>
  <si>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</si>
  <si>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</si>
  <si>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</si>
  <si>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</si>
  <si>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</si>
  <si>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</si>
  <si>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</si>
  <si>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</si>
  <si>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</si>
  <si>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</si>
  <si>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</si>
  <si>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</si>
  <si>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Жовтень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</si>
</sst>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view="pageBreakPreview" topLeftCell="C1" zoomScaleNormal="100" zoomScaleSheetLayoutView="100" workbookViewId="0">
      <selection activeCell="U15" sqref="U15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22</v>
      </c>
      <c r="E12" s="33">
        <v>12800</v>
      </c>
      <c r="F12" s="33">
        <v>700</v>
      </c>
      <c r="G12" s="33">
        <v>6400</v>
      </c>
      <c r="H12" s="33">
        <v>5760</v>
      </c>
      <c r="I12" s="33">
        <v>1280</v>
      </c>
      <c r="J12" s="33"/>
      <c r="K12" s="33">
        <v>0</v>
      </c>
      <c r="L12" s="33"/>
      <c r="M12" s="33">
        <v>0</v>
      </c>
      <c r="N12" s="33">
        <v>0</v>
      </c>
      <c r="O12" s="33">
        <v>0</v>
      </c>
      <c r="P12" s="33">
        <f>SUM(E12:O12)</f>
        <v>26940</v>
      </c>
      <c r="Q12" s="33">
        <v>269.39999999999998</v>
      </c>
      <c r="R12" s="33">
        <v>9273.6</v>
      </c>
      <c r="S12" s="33">
        <v>4849.2</v>
      </c>
      <c r="T12" s="33">
        <v>404.1</v>
      </c>
      <c r="U12" s="33">
        <f>SUM(Q12:T12)</f>
        <v>14796.300000000001</v>
      </c>
      <c r="V12" s="34">
        <f>P12-U12</f>
        <v>12143.699999999999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22</v>
      </c>
      <c r="E13" s="33">
        <v>11300</v>
      </c>
      <c r="F13" s="33">
        <v>700</v>
      </c>
      <c r="G13" s="33">
        <v>5650</v>
      </c>
      <c r="H13" s="33">
        <v>5085</v>
      </c>
      <c r="I13" s="33">
        <v>0</v>
      </c>
      <c r="J13" s="33">
        <v>0</v>
      </c>
      <c r="K13" s="33">
        <v>0</v>
      </c>
      <c r="L13" s="33">
        <v>0</v>
      </c>
      <c r="M13" s="33"/>
      <c r="N13" s="33"/>
      <c r="O13" s="33">
        <v>0</v>
      </c>
      <c r="P13" s="33">
        <f>SUM(E13:O13)</f>
        <v>22735</v>
      </c>
      <c r="Q13" s="33">
        <v>227.35</v>
      </c>
      <c r="R13" s="33">
        <v>8186.85</v>
      </c>
      <c r="S13" s="33">
        <v>4092.3</v>
      </c>
      <c r="T13" s="33">
        <v>341.03</v>
      </c>
      <c r="U13" s="33">
        <f>SUM(Q13:T13)</f>
        <v>12847.53</v>
      </c>
      <c r="V13" s="34">
        <f>P13-U13</f>
        <v>9887.4699999999993</v>
      </c>
    </row>
    <row r="14" spans="1:23" s="17" customFormat="1" ht="64.5" customHeight="1">
      <c r="A14" s="30">
        <v>3</v>
      </c>
      <c r="B14" s="31" t="s">
        <v>31</v>
      </c>
      <c r="C14" s="31" t="s">
        <v>20</v>
      </c>
      <c r="D14" s="32">
        <v>20</v>
      </c>
      <c r="E14" s="33">
        <v>10272.73</v>
      </c>
      <c r="F14" s="33">
        <v>454.55</v>
      </c>
      <c r="G14" s="33">
        <v>2157.27</v>
      </c>
      <c r="H14" s="33">
        <v>4622.7299999999996</v>
      </c>
      <c r="I14" s="33"/>
      <c r="J14" s="33"/>
      <c r="K14" s="33">
        <v>1522.16</v>
      </c>
      <c r="L14" s="33">
        <v>23212.799999999999</v>
      </c>
      <c r="M14" s="33"/>
      <c r="N14" s="33"/>
      <c r="O14" s="33"/>
      <c r="P14" s="33">
        <f>SUM(E14:O14)</f>
        <v>42242.239999999998</v>
      </c>
      <c r="Q14" s="33">
        <v>422.42</v>
      </c>
      <c r="R14" s="33">
        <v>28098.49</v>
      </c>
      <c r="S14" s="33">
        <v>7603.6</v>
      </c>
      <c r="T14" s="33">
        <v>633.63</v>
      </c>
      <c r="U14" s="33">
        <f>SUM(Q14:T14)</f>
        <v>36758.14</v>
      </c>
      <c r="V14" s="34">
        <f>P14-U14</f>
        <v>5484.0999999999985</v>
      </c>
    </row>
    <row r="15" spans="1:23" s="17" customFormat="1" ht="64.5" customHeight="1">
      <c r="A15" s="18"/>
      <c r="B15" s="36" t="s">
        <v>21</v>
      </c>
      <c r="C15" s="36"/>
      <c r="D15" s="19"/>
      <c r="E15" s="20">
        <f>SUM(E12:E14)</f>
        <v>34372.729999999996</v>
      </c>
      <c r="F15" s="20">
        <f t="shared" ref="F15:P15" si="0">SUM(F12:F14)</f>
        <v>1854.55</v>
      </c>
      <c r="G15" s="20">
        <f t="shared" si="0"/>
        <v>14207.27</v>
      </c>
      <c r="H15" s="20">
        <f t="shared" si="0"/>
        <v>15467.73</v>
      </c>
      <c r="I15" s="20">
        <f t="shared" si="0"/>
        <v>1280</v>
      </c>
      <c r="J15" s="20">
        <f t="shared" si="0"/>
        <v>0</v>
      </c>
      <c r="K15" s="20">
        <f t="shared" si="0"/>
        <v>1522.16</v>
      </c>
      <c r="L15" s="20">
        <f t="shared" si="0"/>
        <v>23212.799999999999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91917.239999999991</v>
      </c>
      <c r="Q15" s="20">
        <f t="shared" ref="Q15:V15" si="1">SUM(Q12:Q14)</f>
        <v>919.17000000000007</v>
      </c>
      <c r="R15" s="20">
        <f t="shared" si="1"/>
        <v>45558.94</v>
      </c>
      <c r="S15" s="20">
        <f t="shared" si="1"/>
        <v>16545.099999999999</v>
      </c>
      <c r="T15" s="20">
        <f t="shared" si="1"/>
        <v>1378.76</v>
      </c>
      <c r="U15" s="20">
        <f t="shared" si="1"/>
        <v>64401.97</v>
      </c>
      <c r="V15" s="20">
        <f t="shared" si="1"/>
        <v>27515.269999999997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1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Жовтень 2023</vt:lpstr>
      <vt:lpstr>'Жовтень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2024-02-28T14:09:08Z</dcterms:modified>
</cp:coreProperties>
</file>