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<sst xmlns="http://schemas.openxmlformats.org/spreadsheetml/2006/main" count="49" uniqueCount="33">
  <si>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</si>
  <si>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</si>
  <si>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  лютий 2024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</si>
  <si>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</si>
  <si>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</si>
  <si>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</si>
  <si>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</si>
  <si>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</si>
  <si>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</si>
  <si>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</si>
  <si>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</si>
  <si>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</si>
  <si>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Премія</t>
  </si>
  <si>
    <t xml:space="preserve">Відпустка</t>
  </si>
  <si>
    <t xml:space="preserve">Матеріальна допомога на оздоровлення</t>
  </si>
  <si>
    <t xml:space="preserve">Лікарняні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</si>
  <si>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</si>
  <si>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</si>
  <si>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</si>
  <si>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</si>
  <si>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</si>
  <si>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</si>
  <si>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</si>
  <si>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</si>
  <si>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</si>
  <si>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</si>
  <si>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</si>
  <si>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</si>
  <si>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</si>
  <si>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</si>
  <si>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</si>
  <si>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Футерко Богдан Любомирович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</si>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</sst>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7"/>
  <sheetViews>
    <sheetView showFormulas="false" showGridLines="false" showRowColHeaders="true" showZeros="true" rightToLeft="false" tabSelected="true" showOutlineSymbols="true" defaultGridColor="true" view="pageBreakPreview" topLeftCell="C1" colorId="64" zoomScale="100" zoomScaleNormal="100" zoomScalePageLayoutView="100" workbookViewId="0">
      <selection pane="topLeft" activeCell="C13" activeCellId="0" sqref="C13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0.19"/>
    <col collapsed="false" customWidth="true" hidden="false" outlineLevel="0" max="7" min="7" style="0" width="9.42"/>
    <col collapsed="false" customWidth="true" hidden="false" outlineLevel="0" max="8" min="8" style="0" width="9.54"/>
    <col collapsed="false" customWidth="true" hidden="false" outlineLevel="0" max="9" min="9" style="0" width="9.2"/>
    <col collapsed="false" customWidth="true" hidden="false" outlineLevel="0" max="10" min="10" style="0" width="9.65"/>
    <col collapsed="false" customWidth="true" hidden="false" outlineLevel="0" max="11" min="11" style="0" width="10.65"/>
    <col collapsed="false" customWidth="true" hidden="false" outlineLevel="0" max="13" min="12" style="0" width="12.64"/>
    <col collapsed="false" customWidth="true" hidden="false" outlineLevel="0" max="14" min="14" style="0" width="12.19"/>
    <col collapsed="false" customWidth="true" hidden="false" outlineLevel="0" max="15" min="15" style="0" width="9.2"/>
    <col collapsed="false" customWidth="true" hidden="false" outlineLevel="0" max="16" min="16" style="0" width="10.86"/>
    <col collapsed="false" customWidth="true" hidden="false" outlineLevel="0" max="17" min="17" style="0" width="10.09"/>
    <col collapsed="false" customWidth="true" hidden="false" outlineLevel="0" max="18" min="18" style="0" width="8.86"/>
    <col collapsed="false" customWidth="true" hidden="false" outlineLevel="0" max="19" min="19" style="0" width="11.31"/>
    <col collapsed="false" customWidth="true" hidden="false" outlineLevel="0" max="20" min="20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4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19" t="s">
        <v>22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23</v>
      </c>
      <c r="F10" s="24" t="s">
        <v>24</v>
      </c>
      <c r="G10" s="24" t="s">
        <v>24</v>
      </c>
      <c r="H10" s="24" t="s">
        <v>24</v>
      </c>
      <c r="I10" s="24" t="s">
        <v>24</v>
      </c>
      <c r="J10" s="24" t="s">
        <v>24</v>
      </c>
      <c r="K10" s="24" t="s">
        <v>24</v>
      </c>
      <c r="L10" s="24" t="s">
        <v>24</v>
      </c>
      <c r="M10" s="24" t="s">
        <v>24</v>
      </c>
      <c r="N10" s="24" t="s">
        <v>24</v>
      </c>
      <c r="O10" s="24" t="s">
        <v>24</v>
      </c>
      <c r="P10" s="24" t="s">
        <v>24</v>
      </c>
      <c r="Q10" s="24" t="s">
        <v>24</v>
      </c>
      <c r="R10" s="24" t="s">
        <v>24</v>
      </c>
      <c r="S10" s="24" t="s">
        <v>24</v>
      </c>
      <c r="T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25</v>
      </c>
      <c r="D12" s="31" t="s">
        <v>26</v>
      </c>
      <c r="E12" s="32" t="n">
        <v>21</v>
      </c>
      <c r="F12" s="33" t="n">
        <v>80717</v>
      </c>
      <c r="G12" s="33"/>
      <c r="H12" s="33" t="n">
        <v>12107.55</v>
      </c>
      <c r="I12" s="33"/>
      <c r="J12" s="33"/>
      <c r="K12" s="33"/>
      <c r="L12" s="33"/>
      <c r="M12" s="33"/>
      <c r="N12" s="33" t="n">
        <f aca="false">F12+H12</f>
        <v>92824.55</v>
      </c>
      <c r="O12" s="33" t="n">
        <v>928.25</v>
      </c>
      <c r="P12" s="33" t="n">
        <v>35000</v>
      </c>
      <c r="Q12" s="33" t="n">
        <v>16708.42</v>
      </c>
      <c r="R12" s="33" t="n">
        <v>1392.37</v>
      </c>
      <c r="S12" s="33" t="n">
        <f aca="false">O12+P12+Q12+R12</f>
        <v>54029.04</v>
      </c>
      <c r="T12" s="33" t="n">
        <f aca="false">N12-S12</f>
        <v>38795.51</v>
      </c>
    </row>
    <row r="13" s="34" customFormat="true" ht="52.2" hidden="false" customHeight="true" outlineLevel="0" collapsed="false">
      <c r="A13" s="29" t="n">
        <v>2</v>
      </c>
      <c r="B13" s="30" t="n">
        <v>382</v>
      </c>
      <c r="C13" s="31" t="s">
        <v>27</v>
      </c>
      <c r="D13" s="31" t="s">
        <v>28</v>
      </c>
      <c r="E13" s="32" t="n">
        <v>21</v>
      </c>
      <c r="F13" s="33" t="n">
        <v>32303</v>
      </c>
      <c r="G13" s="33" t="n">
        <v>32303</v>
      </c>
      <c r="H13" s="33" t="n">
        <v>4845.45</v>
      </c>
      <c r="I13" s="33" t="n">
        <v>16151.5</v>
      </c>
      <c r="J13" s="33"/>
      <c r="K13" s="33"/>
      <c r="L13" s="33"/>
      <c r="M13" s="33"/>
      <c r="N13" s="33" t="n">
        <f aca="false">F13+H13+I13+J13+G13</f>
        <v>85602.95</v>
      </c>
      <c r="O13" s="33" t="n">
        <v>856.03</v>
      </c>
      <c r="P13" s="33" t="n">
        <v>20000</v>
      </c>
      <c r="Q13" s="33" t="n">
        <v>15408.53</v>
      </c>
      <c r="R13" s="33" t="n">
        <v>1284.04</v>
      </c>
      <c r="S13" s="33" t="n">
        <f aca="false">O13+P13+Q13+R13</f>
        <v>37548.6</v>
      </c>
      <c r="T13" s="33" t="n">
        <f aca="false">N13-S13</f>
        <v>48054.35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29</v>
      </c>
      <c r="D14" s="31" t="s">
        <v>28</v>
      </c>
      <c r="E14" s="32" t="n">
        <v>21</v>
      </c>
      <c r="F14" s="33" t="n">
        <v>32303</v>
      </c>
      <c r="G14" s="33" t="n">
        <v>32303</v>
      </c>
      <c r="H14" s="33" t="n">
        <v>4845.45</v>
      </c>
      <c r="I14" s="33" t="n">
        <v>16151.5</v>
      </c>
      <c r="J14" s="33"/>
      <c r="K14" s="33"/>
      <c r="L14" s="33"/>
      <c r="M14" s="33"/>
      <c r="N14" s="33" t="n">
        <f aca="false">F14+H14+I14+J14+G14</f>
        <v>85602.95</v>
      </c>
      <c r="O14" s="33" t="n">
        <v>856.03</v>
      </c>
      <c r="P14" s="33" t="n">
        <v>20000</v>
      </c>
      <c r="Q14" s="33" t="n">
        <v>15408.53</v>
      </c>
      <c r="R14" s="33" t="n">
        <v>1284.04</v>
      </c>
      <c r="S14" s="33" t="n">
        <f aca="false">O14+P14+Q14+R14</f>
        <v>37548.6</v>
      </c>
      <c r="T14" s="33" t="n">
        <f aca="false">N14-S14</f>
        <v>48054.35</v>
      </c>
    </row>
    <row r="15" s="34" customFormat="true" ht="55.2" hidden="false" customHeight="true" outlineLevel="0" collapsed="false">
      <c r="A15" s="29" t="n">
        <v>4</v>
      </c>
      <c r="B15" s="30" t="n">
        <v>384</v>
      </c>
      <c r="C15" s="31" t="s">
        <v>30</v>
      </c>
      <c r="D15" s="31" t="s">
        <v>28</v>
      </c>
      <c r="E15" s="32" t="n">
        <v>21</v>
      </c>
      <c r="F15" s="33" t="n">
        <v>32303</v>
      </c>
      <c r="G15" s="33" t="n">
        <v>32303</v>
      </c>
      <c r="H15" s="33" t="n">
        <v>4845.45</v>
      </c>
      <c r="I15" s="33" t="n">
        <v>1938.18</v>
      </c>
      <c r="J15" s="33"/>
      <c r="K15" s="33"/>
      <c r="L15" s="33"/>
      <c r="M15" s="33"/>
      <c r="N15" s="33" t="n">
        <f aca="false">F15+H15+I15+J15+G15</f>
        <v>71389.63</v>
      </c>
      <c r="O15" s="33" t="n">
        <v>713.9</v>
      </c>
      <c r="P15" s="33" t="n">
        <v>15000</v>
      </c>
      <c r="Q15" s="33" t="n">
        <v>12850.13</v>
      </c>
      <c r="R15" s="33" t="n">
        <v>1070.84</v>
      </c>
      <c r="S15" s="33" t="n">
        <f aca="false">O15+P15+Q15+R15</f>
        <v>29634.87</v>
      </c>
      <c r="T15" s="33" t="n">
        <f aca="false">N15-S15</f>
        <v>41754.76</v>
      </c>
    </row>
    <row r="16" s="34" customFormat="true" ht="67.2" hidden="false" customHeight="true" outlineLevel="0" collapsed="false">
      <c r="A16" s="29" t="n">
        <v>5</v>
      </c>
      <c r="B16" s="30" t="n">
        <v>365</v>
      </c>
      <c r="C16" s="31" t="s">
        <v>31</v>
      </c>
      <c r="D16" s="31" t="s">
        <v>28</v>
      </c>
      <c r="E16" s="32" t="n">
        <v>21</v>
      </c>
      <c r="F16" s="33" t="n">
        <v>32303</v>
      </c>
      <c r="G16" s="33" t="n">
        <v>32303</v>
      </c>
      <c r="H16" s="33"/>
      <c r="I16" s="33" t="n">
        <v>2907.27</v>
      </c>
      <c r="J16" s="33"/>
      <c r="K16" s="33"/>
      <c r="L16" s="33"/>
      <c r="M16" s="33"/>
      <c r="N16" s="33" t="n">
        <f aca="false">F16+H16+I16+J16+M16+G16</f>
        <v>67513.27</v>
      </c>
      <c r="O16" s="33"/>
      <c r="P16" s="33" t="n">
        <v>15000</v>
      </c>
      <c r="Q16" s="33" t="n">
        <v>12152.39</v>
      </c>
      <c r="R16" s="33" t="n">
        <v>1012.7</v>
      </c>
      <c r="S16" s="33" t="n">
        <f aca="false">O16+P16+Q16+R16</f>
        <v>28165.09</v>
      </c>
      <c r="T16" s="33" t="n">
        <f aca="false">N16-S16</f>
        <v>39348.18</v>
      </c>
    </row>
    <row r="17" customFormat="false" ht="18.6" hidden="false" customHeight="true" outlineLevel="0" collapsed="false">
      <c r="A17" s="35"/>
      <c r="B17" s="36"/>
      <c r="C17" s="37" t="s">
        <v>32</v>
      </c>
      <c r="D17" s="37"/>
      <c r="E17" s="38"/>
      <c r="F17" s="39" t="n">
        <f aca="false">F12+F13+F14+F15+F16</f>
        <v>209929</v>
      </c>
      <c r="G17" s="39" t="n">
        <f aca="false">G12+G13+G14+G15+G16</f>
        <v>129212</v>
      </c>
      <c r="H17" s="39" t="n">
        <f aca="false">H12+H13+H14+H15+H16</f>
        <v>26643.9</v>
      </c>
      <c r="I17" s="39" t="n">
        <f aca="false">I12+I13+I14+I15+I16</f>
        <v>37148.45</v>
      </c>
      <c r="J17" s="39"/>
      <c r="K17" s="39"/>
      <c r="L17" s="39"/>
      <c r="M17" s="39"/>
      <c r="N17" s="39" t="n">
        <f aca="false">N12+N13+N14+N15+N16</f>
        <v>402933.35</v>
      </c>
      <c r="O17" s="39" t="n">
        <f aca="false">O12+O13+O14+O15+O16</f>
        <v>3354.21</v>
      </c>
      <c r="P17" s="39" t="n">
        <f aca="false">P12+P13+P14+P15+P16</f>
        <v>105000</v>
      </c>
      <c r="Q17" s="39" t="n">
        <f aca="false">Q12+Q13+Q14+Q15+Q16</f>
        <v>72528</v>
      </c>
      <c r="R17" s="39" t="n">
        <f aca="false">R12+R13+R14+R15+R16</f>
        <v>6043.99</v>
      </c>
      <c r="S17" s="39" t="n">
        <f aca="false">S12+S13+S14+S15+S16</f>
        <v>186926.2</v>
      </c>
      <c r="T17" s="39" t="n">
        <f aca="false">T12+T13+T14+T15+T16</f>
        <v>216007.15</v>
      </c>
    </row>
  </sheetData>
  <mergeCells count="4">
    <mergeCell ref="A3:C3"/>
    <mergeCell ref="C4:T4"/>
    <mergeCell ref="C6:T6"/>
    <mergeCell ref="C17:D17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2024-02-28T07:51:51Z</cp:lastPrinted>
  <dcterms:modified xsi:type="dcterms:W3CDTF">2024-02-28T07:51:55Z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