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25725" fullCalcOnLoad="1"/>
</workbook>
</file>

<file path=xl/calcChain.xml><?xml version="1.0" encoding="utf-8"?>
<calcChain xmlns="http://schemas.openxmlformats.org/spreadsheetml/2006/main">
  <c r="T12" i="4"/>
  <c r="T16" s="1"/>
  <c r="Z12"/>
  <c r="T13"/>
  <c r="Z13"/>
  <c r="Y16"/>
  <c r="X16"/>
  <c r="W16"/>
  <c r="V16"/>
  <c r="U16"/>
  <c r="S16"/>
  <c r="R16"/>
  <c r="Q16"/>
  <c r="P16"/>
  <c r="O16"/>
  <c r="N16"/>
  <c r="M16"/>
  <c r="L16"/>
  <c r="K16"/>
  <c r="J16"/>
  <c r="I16"/>
  <c r="H16"/>
  <c r="G16"/>
  <c r="F16"/>
  <c r="E16"/>
  <c r="Z16"/>
  <c r="AA13"/>
  <c r="AA12" l="1"/>
  <c r="AA16" s="1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<sst xmlns="http://schemas.openxmlformats.org/spreadsheetml/2006/main" count="57" uniqueCount="39">
  <si>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</si>
  <si>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</si>
  <si>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</si>
  <si>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</si>
  <si>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</si>
  <si>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</si>
  <si>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</si>
  <si>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</si>
  <si>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</si>
  <si>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</si>
  <si>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</si>
  <si>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</si>
  <si>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</si>
  <si>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</si>
  <si>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</si>
  <si>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</si>
  <si>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</si>
  <si>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</si>
  <si>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</si>
  <si>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</si>
  <si>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</si>
  <si>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</si>
  <si>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</si>
  <si>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</si>
  <si>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</si>
  <si>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</si>
  <si>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</si>
  <si>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</si>
  <si>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</si>
  <si>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</si>
  <si>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</si>
  <si>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</si>
  <si>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Грошова допомога</t>
  </si>
  <si>
    <t>Кількість днів компенсації</t>
  </si>
  <si>
    <t>Компенсація за невикористану відпустку</t>
  </si>
  <si>
    <t>Індексація</t>
  </si>
  <si>
    <t>Вихідна допомога</t>
  </si>
  <si>
    <t xml:space="preserve">       за листопад 2025 року</t>
  </si>
  <si>
    <t>листопад 2025 р.</t>
  </si>
</sst>
</file>

<file path=xl/styles.xml><?xml version="1.0" encoding="utf-8"?>
<styleSheet xmlns="http://schemas.openxmlformats.org/spreadsheetml/2006/main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"/>
  <sheetViews>
    <sheetView showGridLines="0" tabSelected="1" view="pageBreakPreview" zoomScaleNormal="100" zoomScaleSheetLayoutView="100" workbookViewId="0">
      <selection activeCell="J13" sqref="J13"/>
    </sheetView>
  </sheetViews>
  <sheetFormatPr defaultRowHeight="13.15" customHeight="1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customWidth="1"/>
    <col min="11" max="11" width="11" customWidth="1"/>
    <col min="12" max="12" width="10" customWidth="1"/>
    <col min="13" max="13" width="11" customWidth="1"/>
    <col min="14" max="14" width="9.85546875" customWidth="1"/>
    <col min="15" max="16" width="10" customWidth="1"/>
    <col min="17" max="17" width="10" hidden="1" customWidth="1"/>
    <col min="18" max="18" width="13.7109375" hidden="1" customWidth="1"/>
    <col min="19" max="19" width="10.28515625" hidden="1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>
      <c r="A1" s="4"/>
      <c r="B1" s="5">
        <v>1</v>
      </c>
      <c r="C1" s="5"/>
      <c r="D1" s="6"/>
      <c r="E1" s="6"/>
    </row>
    <row r="2" spans="1:28" ht="17.45" customHeight="1">
      <c r="A2" s="29" t="s">
        <v>16</v>
      </c>
      <c r="B2" s="30"/>
      <c r="C2" s="30"/>
      <c r="D2" s="25"/>
      <c r="E2" s="25"/>
      <c r="F2" s="23"/>
      <c r="G2" s="23"/>
    </row>
    <row r="3" spans="1:28" ht="13.15" customHeight="1">
      <c r="A3" s="39" t="s">
        <v>25</v>
      </c>
      <c r="B3" s="39"/>
      <c r="C3" s="8"/>
      <c r="D3" s="3"/>
      <c r="E3" s="3"/>
    </row>
    <row r="4" spans="1:28" ht="16.899999999999999" customHeight="1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>
      <c r="A5" s="24"/>
      <c r="B5" s="24"/>
      <c r="C5" s="8"/>
      <c r="D5" s="3"/>
      <c r="E5" s="3"/>
      <c r="H5" s="26"/>
      <c r="I5" s="26"/>
      <c r="J5" s="26"/>
    </row>
    <row r="6" spans="1:28" ht="18.600000000000001" customHeight="1">
      <c r="A6" s="24"/>
      <c r="B6" s="24"/>
      <c r="C6" s="8"/>
      <c r="D6" s="3"/>
      <c r="E6" s="3"/>
      <c r="I6" s="42" t="s">
        <v>37</v>
      </c>
      <c r="J6" s="42"/>
      <c r="K6" s="42"/>
      <c r="L6" s="42"/>
      <c r="M6" s="42"/>
      <c r="N6" s="42"/>
      <c r="O6" s="42"/>
    </row>
    <row r="7" spans="1:28" ht="13.15" customHeight="1">
      <c r="A7" s="24"/>
      <c r="B7" s="24"/>
      <c r="C7" s="8"/>
      <c r="D7" s="3"/>
      <c r="E7" s="3"/>
    </row>
    <row r="8" spans="1:28" ht="13.15" customHeight="1" thickBot="1">
      <c r="A8" s="7"/>
      <c r="B8" s="2"/>
      <c r="C8" s="2"/>
      <c r="D8" s="2"/>
      <c r="E8" s="2"/>
    </row>
    <row r="9" spans="1:28" ht="80.45" customHeight="1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36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35</v>
      </c>
      <c r="Q9" s="12" t="s">
        <v>33</v>
      </c>
      <c r="R9" s="12" t="s">
        <v>34</v>
      </c>
      <c r="S9" s="12" t="s">
        <v>32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>
      <c r="A11" s="16"/>
      <c r="B11" s="17" t="s">
        <v>38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>
      <c r="A12" s="19">
        <v>1</v>
      </c>
      <c r="B12" s="35" t="s">
        <v>29</v>
      </c>
      <c r="C12" s="21" t="s">
        <v>30</v>
      </c>
      <c r="D12" s="22">
        <v>20</v>
      </c>
      <c r="E12" s="31">
        <v>38763</v>
      </c>
      <c r="F12" s="31">
        <v>500</v>
      </c>
      <c r="G12" s="31">
        <v>2519.6</v>
      </c>
      <c r="H12" s="31">
        <v>3876.3000000000006</v>
      </c>
      <c r="I12" s="31">
        <v>11628.9</v>
      </c>
      <c r="J12" s="31"/>
      <c r="K12" s="36"/>
      <c r="L12" s="31"/>
      <c r="M12" s="31"/>
      <c r="N12" s="36"/>
      <c r="O12" s="31"/>
      <c r="P12" s="31">
        <v>133.22999999999999</v>
      </c>
      <c r="Q12" s="31"/>
      <c r="R12" s="31"/>
      <c r="S12" s="31"/>
      <c r="T12" s="33">
        <f>E12+F12+G12+H12+I12+J12+O12+P12+Q12+R12+S12+L12+M12</f>
        <v>57421.030000000006</v>
      </c>
      <c r="U12" s="34">
        <v>20000</v>
      </c>
      <c r="V12" s="31">
        <v>10335.790000000001</v>
      </c>
      <c r="W12" s="31">
        <v>2871.05</v>
      </c>
      <c r="X12" s="31">
        <v>454</v>
      </c>
      <c r="Y12" s="31"/>
      <c r="Z12" s="31">
        <f>X12+W12+V12+U12+Y12</f>
        <v>33660.839999999997</v>
      </c>
      <c r="AA12" s="33">
        <f>T12-Z12</f>
        <v>23760.19000000001</v>
      </c>
    </row>
    <row r="13" spans="1:28" s="20" customFormat="1" ht="52.15" customHeight="1">
      <c r="A13" s="19">
        <v>2</v>
      </c>
      <c r="B13" s="35" t="s">
        <v>27</v>
      </c>
      <c r="C13" s="21" t="s">
        <v>31</v>
      </c>
      <c r="D13" s="22">
        <v>15</v>
      </c>
      <c r="E13" s="31">
        <v>27618.75</v>
      </c>
      <c r="F13" s="31">
        <v>525</v>
      </c>
      <c r="G13" s="31">
        <v>8285.6299999999992</v>
      </c>
      <c r="H13" s="31"/>
      <c r="I13" s="31">
        <v>8285.6299999999992</v>
      </c>
      <c r="J13" s="31"/>
      <c r="K13" s="36"/>
      <c r="L13" s="31"/>
      <c r="M13" s="31"/>
      <c r="N13" s="36"/>
      <c r="O13" s="31"/>
      <c r="P13" s="31">
        <v>99.92</v>
      </c>
      <c r="Q13" s="31"/>
      <c r="R13" s="31"/>
      <c r="S13" s="31"/>
      <c r="T13" s="33">
        <f>E13+F13+G13+H13+I13+J13+O13+P13+Q13+R13+S13+L13+M13</f>
        <v>44814.929999999993</v>
      </c>
      <c r="U13" s="34">
        <v>20000</v>
      </c>
      <c r="V13" s="31">
        <v>8066.69</v>
      </c>
      <c r="W13" s="31">
        <v>2240.75</v>
      </c>
      <c r="X13" s="31"/>
      <c r="Y13" s="31"/>
      <c r="Z13" s="31">
        <f>X13+W13+V13+U13+Y13</f>
        <v>30307.439999999999</v>
      </c>
      <c r="AA13" s="33">
        <f>T13-Z13</f>
        <v>14507.489999999994</v>
      </c>
    </row>
    <row r="14" spans="1:28" s="20" customFormat="1" ht="17.45" customHeigh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>
      <c r="A16" s="27"/>
      <c r="B16" s="40" t="s">
        <v>24</v>
      </c>
      <c r="C16" s="41"/>
      <c r="D16" s="28"/>
      <c r="E16" s="32">
        <f>E12+E13+E14+E15</f>
        <v>66381.75</v>
      </c>
      <c r="F16" s="32">
        <f t="shared" ref="F16:AA16" si="0">F12+F13+F14+F15</f>
        <v>1025</v>
      </c>
      <c r="G16" s="32">
        <f t="shared" si="0"/>
        <v>10805.23</v>
      </c>
      <c r="H16" s="32">
        <f t="shared" si="0"/>
        <v>3876.3000000000006</v>
      </c>
      <c r="I16" s="32">
        <f t="shared" si="0"/>
        <v>19914.53</v>
      </c>
      <c r="J16" s="32">
        <f t="shared" si="0"/>
        <v>0</v>
      </c>
      <c r="K16" s="38">
        <f t="shared" si="0"/>
        <v>0</v>
      </c>
      <c r="L16" s="32">
        <f t="shared" si="0"/>
        <v>0</v>
      </c>
      <c r="M16" s="32">
        <f t="shared" si="0"/>
        <v>0</v>
      </c>
      <c r="N16" s="32">
        <f t="shared" si="0"/>
        <v>0</v>
      </c>
      <c r="O16" s="32">
        <f t="shared" si="0"/>
        <v>0</v>
      </c>
      <c r="P16" s="32">
        <f t="shared" si="0"/>
        <v>233.14999999999998</v>
      </c>
      <c r="Q16" s="38">
        <f t="shared" si="0"/>
        <v>0</v>
      </c>
      <c r="R16" s="32">
        <f t="shared" si="0"/>
        <v>0</v>
      </c>
      <c r="S16" s="32">
        <f t="shared" si="0"/>
        <v>0</v>
      </c>
      <c r="T16" s="32">
        <f t="shared" si="0"/>
        <v>102235.95999999999</v>
      </c>
      <c r="U16" s="32">
        <f t="shared" si="0"/>
        <v>40000</v>
      </c>
      <c r="V16" s="32">
        <f t="shared" si="0"/>
        <v>18402.48</v>
      </c>
      <c r="W16" s="32">
        <f t="shared" si="0"/>
        <v>5111.8</v>
      </c>
      <c r="X16" s="32">
        <f t="shared" si="0"/>
        <v>454</v>
      </c>
      <c r="Y16" s="32">
        <f t="shared" si="0"/>
        <v>0</v>
      </c>
      <c r="Z16" s="32">
        <f t="shared" si="0"/>
        <v>63968.28</v>
      </c>
      <c r="AA16" s="32">
        <f t="shared" si="0"/>
        <v>38267.680000000008</v>
      </c>
      <c r="AB16" s="9"/>
    </row>
    <row r="17" ht="18" customHeight="1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admin_MMS</cp:lastModifiedBy>
  <cp:revision>1</cp:revision>
  <cp:lastPrinted>2025-11-06T08:57:43Z</cp:lastPrinted>
  <dcterms:created xsi:type="dcterms:W3CDTF">2003-05-15T10:58:21Z</dcterms:created>
  <dcterms:modified xsi:type="dcterms:W3CDTF">2025-12-04T06:25:35Z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