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Лист1" sheetId="1" state="visible" r:id="rId2"/>
  </sheets>
  <definedNames>
    <definedName function="false" hidden="false" localSheetId="0" name="_xlnm.Print_Titles" vbProcedure="false">Лист1!$15:$15</definedName>
    <definedName function="false" hidden="false" name="CHide" vbProcedure="false">#REF!</definedName>
    <definedName function="false" hidden="false" name="CycleD" vbProcedure="false">#REF!</definedName>
    <definedName function="false" hidden="false" name="CycleH" vbProcedure="false">#REF!</definedName>
    <definedName function="false" hidden="false" name="CycleT" vbProcedure="false">#REF!</definedName>
    <definedName function="false" hidden="false" name="CycleT1" vbProcedure="false">#REF!</definedName>
    <definedName function="false" hidden="false" name="CycleT2" vbProcedure="false">#REF!</definedName>
    <definedName function="false" hidden="false" name="CycleT3" vbProcedure="false">#REF!</definedName>
    <definedName function="false" hidden="false" name="Detail" vbProcedure="false">#REF!</definedName>
    <definedName function="false" hidden="false" name="DocSummery" vbProcedure="false">#REF!</definedName>
    <definedName function="false" hidden="false" name="Header" vbProcedure="false">#REF!</definedName>
    <definedName function="false" hidden="false" name="Hidden" vbProcedure="false">#REF!</definedName>
    <definedName function="false" hidden="false" name="HideMark" vbProcedure="false">#REF!</definedName>
    <definedName function="false" hidden="false" name="PageHead" vbProcedure="false">#REF!</definedName>
    <definedName function="false" hidden="false" name="RCurrencyRow" vbProcedure="false">#REF!</definedName>
    <definedName function="false" hidden="false" name="RText" vbProcedure="false">#REF!</definedName>
    <definedName function="false" hidden="false" name="RText1" vbProcedure="false">#REF!</definedName>
    <definedName function="false" hidden="false" name="Summery" vbProcedure="false">#REF!</definedName>
    <definedName function="false" hidden="false" name="Summery1" vbProcedure="false">#REF!</definedName>
    <definedName function="false" hidden="false" name="Title" vbProcedure="false">#REF!</definedName>
    <definedName function="false" hidden="false" name="Total" vbProcedure="false">#REF!</definedName>
    <definedName function="false" hidden="false" name="Total1" vbProcedure="false">#REF!</definedName>
    <definedName function="false" hidden="false" name="Total2" vbProcedure="false">#REF!</definedName>
    <definedName function="false" hidden="false" name="Валюта" vbProcedure="false">#REF!</definedName>
    <definedName function="false" hidden="false" name="ВсегоДни" vbProcedure="false">#REF!</definedName>
    <definedName function="false" hidden="false" name="ВсегоДолг" vbProcedure="false">#REF!</definedName>
    <definedName function="false" hidden="false" name="ВсегоКВыдаче" vbProcedure="false">#REF!</definedName>
    <definedName function="false" hidden="false" name="ВсегоСумма" vbProcedure="false">#REF!</definedName>
    <definedName function="false" hidden="false" name="ВсегоЧас" vbProcedure="false">#REF!</definedName>
    <definedName function="false" hidden="false" name="ДляОплаты" vbProcedure="false">#REF!</definedName>
    <definedName function="false" hidden="false" name="ДниСкр" vbProcedure="false">#REF!</definedName>
    <definedName function="false" hidden="false" name="ДокНомер" vbProcedure="false">#REF!</definedName>
    <definedName function="false" hidden="false" name="Долг" vbProcedure="false">#REF!</definedName>
    <definedName function="false" hidden="false" name="ДолгВал" vbProcedure="false">#REF!</definedName>
    <definedName function="false" hidden="false" name="За" vbProcedure="false">#REF!</definedName>
    <definedName function="false" hidden="false" name="Запуск_макроса_PageHead" vbProcedure="false">#REF!</definedName>
    <definedName function="false" hidden="false" name="Запуск_макроса_разбиения_на_страницы" vbProcedure="false">#REF!</definedName>
    <definedName function="false" hidden="false" name="ИтогДни" vbProcedure="false">#REF!</definedName>
    <definedName function="false" hidden="false" name="ИтогДолг" vbProcedure="false">#REF!</definedName>
    <definedName function="false" hidden="false" name="ИтогКвыдаче" vbProcedure="false">#REF!</definedName>
    <definedName function="false" hidden="false" name="ИтогСумма" vbProcedure="false">#REF!</definedName>
    <definedName function="false" hidden="false" name="ИтогЧас" vbProcedure="false">#REF!</definedName>
    <definedName function="false" hidden="false" name="КВыдаче" vbProcedure="false">#REF!</definedName>
    <definedName function="false" hidden="false" name="КВыдачеВал" vbProcedure="false">#REF!</definedName>
    <definedName function="false" hidden="false" name="Курс" vbProcedure="false">#REF!</definedName>
    <definedName function="false" hidden="false" name="НПП" vbProcedure="false">#REF!</definedName>
    <definedName function="false" hidden="false" name="Период" vbProcedure="false">#REF!</definedName>
    <definedName function="false" hidden="false" name="ПериодДни" vbProcedure="false">#REF!</definedName>
    <definedName function="false" hidden="false" name="ПериодДолг" vbProcedure="false">#REF!</definedName>
    <definedName function="false" hidden="false" name="ПериодКВыдаче" vbProcedure="false">#REF!</definedName>
    <definedName function="false" hidden="false" name="ПериодСумма" vbProcedure="false">#REF!</definedName>
    <definedName function="false" hidden="false" name="ПериодЧас" vbProcedure="false">#REF!</definedName>
    <definedName function="false" hidden="false" name="Примечание" vbProcedure="false">#REF!</definedName>
    <definedName function="false" hidden="false" name="Разрез" vbProcedure="false">#REF!</definedName>
    <definedName function="false" hidden="false" name="Сумма" vbProcedure="false">#REF!</definedName>
    <definedName function="false" hidden="false" name="СуммаВал" vbProcedure="false">#REF!</definedName>
    <definedName function="false" hidden="false" name="СуммаСкр" vbProcedure="false">#REF!</definedName>
    <definedName function="false" hidden="false" name="ФИО" vbProcedure="false">#REF!</definedName>
    <definedName function="false" hidden="false" name="ЧасСкр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<sst xmlns="http://schemas.openxmlformats.org/spreadsheetml/2006/main" count="43" uniqueCount="30">
  <si>
    <t xml:space="preserve">                                           Департамент економічного розвитку, промисловості та інфраструктури Івано-Франківської обласної державної адміністрації</t>
  </si>
  <si>
    <t xml:space="preserve">ВИТЯГ З РОЗРАХУНКОВО-ПЛАТІЖНОЇ ВІДОМОСТІ</t>
  </si>
  <si>
    <t xml:space="preserve">             ВЕРЕСЕНЬ 2024 року</t>
  </si>
  <si>
    <t xml:space="preserve">№з/п</t>
  </si>
  <si>
    <t xml:space="preserve">Таб №</t>
  </si>
  <si>
    <t xml:space="preserve">ПІБ</t>
  </si>
  <si>
    <t xml:space="preserve">Посада</t>
  </si>
  <si>
    <t xml:space="preserve">відпра-цьовано</t>
  </si>
  <si>
    <t xml:space="preserve">Посадовий оклад</t>
  </si>
  <si>
    <t xml:space="preserve">Ранг</t>
  </si>
  <si>
    <t xml:space="preserve">Вислуга років </t>
  </si>
  <si>
    <t xml:space="preserve"> Надбавка за таємність</t>
  </si>
  <si>
    <t xml:space="preserve">Премія</t>
  </si>
  <si>
    <t xml:space="preserve">Лікарняні</t>
  </si>
  <si>
    <t xml:space="preserve">Відпустка</t>
  </si>
  <si>
    <t xml:space="preserve">Грошова допомога </t>
  </si>
  <si>
    <t xml:space="preserve">РАЗОМ нарахова-но</t>
  </si>
  <si>
    <t xml:space="preserve">ПДФО</t>
  </si>
  <si>
    <t xml:space="preserve">Проф.внески</t>
  </si>
  <si>
    <t xml:space="preserve">Військо-вий збір</t>
  </si>
  <si>
    <t xml:space="preserve">РАЗОМ утримано</t>
  </si>
  <si>
    <t xml:space="preserve">аванс</t>
  </si>
  <si>
    <t xml:space="preserve">СУМА ДО ВИДАЧІ</t>
  </si>
  <si>
    <t xml:space="preserve">дні</t>
  </si>
  <si>
    <t xml:space="preserve">Сума</t>
  </si>
  <si>
    <t xml:space="preserve">Подошва Сергій Валерійович</t>
  </si>
  <si>
    <t xml:space="preserve">Директор департаменту</t>
  </si>
  <si>
    <t xml:space="preserve">Труханівський Юрій Михайлович</t>
  </si>
  <si>
    <t xml:space="preserve">Заступник директора департаменту – начальник управління</t>
  </si>
  <si>
    <t xml:space="preserve">ВСЬОГО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</si>
</sst>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;;;"/>
    <numFmt numFmtId="166" formatCode="0"/>
    <numFmt numFmtId="167" formatCode="@"/>
    <numFmt numFmtId="168" formatCode="0.00"/>
    <numFmt numFmtId="169" formatCode="###0.00;\-###0.00;;"/>
  </numFmts>
  <fonts count="18">
    <font>
      <sz val="10"/>
      <name val="Arial Cyr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Times New Roman"/>
      <family val="1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 val="true"/>
      <sz val="14"/>
      <name val="Times New Roman Cyr"/>
      <family val="1"/>
      <charset val="204"/>
    </font>
    <font>
      <b val="true"/>
      <i val="true"/>
      <sz val="12"/>
      <name val="Arial"/>
      <family val="2"/>
      <charset val="204"/>
    </font>
    <font>
      <b val="true"/>
      <i val="true"/>
      <sz val="12"/>
      <name val="Times New Roman Cyr"/>
      <family val="1"/>
      <charset val="204"/>
    </font>
    <font>
      <sz val="12"/>
      <name val="Arial Cyr"/>
      <family val="2"/>
      <charset val="204"/>
    </font>
    <font>
      <b val="true"/>
      <i val="true"/>
      <sz val="10"/>
      <name val="Arial"/>
      <family val="2"/>
      <charset val="204"/>
    </font>
    <font>
      <sz val="10"/>
      <name val="Arial"/>
      <family val="2"/>
      <charset val="204"/>
    </font>
    <font>
      <b val="true"/>
      <sz val="10"/>
      <name val="Arial Cyr"/>
      <family val="0"/>
      <charset val="204"/>
    </font>
    <font>
      <b val="true"/>
      <sz val="10"/>
      <name val="Arial"/>
      <family val="2"/>
      <charset val="204"/>
    </font>
    <font>
      <b val="true"/>
      <sz val="12"/>
      <name val="Arial Cyr"/>
      <family val="0"/>
      <charset val="204"/>
    </font>
    <font>
      <b val="true"/>
      <sz val="10"/>
      <name val="Arial Cyr"/>
      <family val="2"/>
      <charset val="204"/>
    </font>
    <font>
      <b val="true"/>
      <sz val="9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5" fontId="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1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16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4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6" fontId="0" fillId="0" borderId="1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0" fillId="0" borderId="15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6" fillId="0" borderId="18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6" fillId="0" borderId="18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23"/>
  <sheetViews>
    <sheetView showFormulas="false" showGridLines="false" showRowColHeaders="true" showZeros="true" rightToLeft="false" tabSelected="true" showOutlineSymbols="true" defaultGridColor="true" view="pageBreakPreview" topLeftCell="D7" colorId="64" zoomScale="100" zoomScaleNormal="100" zoomScalePageLayoutView="100" workbookViewId="0">
      <selection pane="topLeft" activeCell="K19" activeCellId="0" sqref="K19"/>
    </sheetView>
  </sheetViews>
  <sheetFormatPr defaultColWidth="9.0546875" defaultRowHeight="13.15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13.12"/>
    <col collapsed="false" customWidth="true" hidden="false" outlineLevel="0" max="4" min="4" style="0" width="14.97"/>
    <col collapsed="false" customWidth="true" hidden="false" outlineLevel="0" max="5" min="5" style="0" width="8.27"/>
    <col collapsed="false" customWidth="true" hidden="false" outlineLevel="0" max="6" min="6" style="0" width="11.12"/>
    <col collapsed="false" customWidth="true" hidden="false" outlineLevel="0" max="7" min="7" style="0" width="8.27"/>
    <col collapsed="false" customWidth="true" hidden="false" outlineLevel="0" max="8" min="8" style="0" width="9.84"/>
    <col collapsed="false" customWidth="true" hidden="false" outlineLevel="0" max="9" min="9" style="0" width="10.69"/>
    <col collapsed="false" customWidth="true" hidden="false" outlineLevel="0" max="10" min="10" style="0" width="11.69"/>
    <col collapsed="false" customWidth="true" hidden="false" outlineLevel="0" max="11" min="11" style="0" width="10.69"/>
    <col collapsed="false" customWidth="true" hidden="false" outlineLevel="0" max="12" min="12" style="0" width="10.55"/>
    <col collapsed="false" customWidth="true" hidden="false" outlineLevel="0" max="13" min="13" style="0" width="10.69"/>
    <col collapsed="false" customWidth="true" hidden="false" outlineLevel="0" max="14" min="14" style="0" width="10.55"/>
    <col collapsed="false" customWidth="true" hidden="false" outlineLevel="0" max="15" min="15" style="0" width="8.69"/>
    <col collapsed="false" customWidth="true" hidden="false" outlineLevel="0" max="16" min="16" style="0" width="14.4"/>
    <col collapsed="false" customWidth="true" hidden="false" outlineLevel="0" max="17" min="17" style="0" width="8.69"/>
    <col collapsed="false" customWidth="true" hidden="false" outlineLevel="0" max="18" min="18" style="0" width="10.55"/>
    <col collapsed="false" customWidth="true" hidden="false" outlineLevel="0" max="19" min="19" style="0" width="11.27"/>
    <col collapsed="false" customWidth="true" hidden="false" outlineLevel="0" max="20" min="20" style="0" width="10.98"/>
  </cols>
  <sheetData>
    <row r="1" customFormat="false" ht="13.15" hidden="false" customHeight="true" outlineLevel="0" collapsed="false">
      <c r="P1" s="1"/>
    </row>
    <row r="2" customFormat="false" ht="13.15" hidden="false" customHeight="true" outlineLevel="0" collapsed="false">
      <c r="P2" s="1"/>
    </row>
    <row r="3" customFormat="false" ht="13.15" hidden="false" customHeight="true" outlineLevel="0" collapsed="false">
      <c r="P3" s="1"/>
    </row>
    <row r="4" customFormat="false" ht="13.15" hidden="false" customHeight="true" outlineLevel="0" collapsed="false">
      <c r="P4" s="1"/>
    </row>
    <row r="5" customFormat="false" ht="13.15" hidden="false" customHeight="true" outlineLevel="0" collapsed="false">
      <c r="A5" s="2"/>
      <c r="B5" s="2"/>
      <c r="C5" s="3" t="n">
        <v>1</v>
      </c>
      <c r="D5" s="3"/>
      <c r="E5" s="4"/>
      <c r="F5" s="4"/>
      <c r="G5" s="4"/>
      <c r="P5" s="1"/>
    </row>
    <row r="6" customFormat="false" ht="13.15" hidden="false" customHeight="true" outlineLevel="0" collapsed="false">
      <c r="A6" s="2"/>
      <c r="B6" s="2"/>
      <c r="C6" s="3"/>
      <c r="D6" s="3"/>
      <c r="E6" s="4"/>
      <c r="F6" s="4"/>
      <c r="G6" s="4"/>
      <c r="P6" s="1"/>
    </row>
    <row r="7" customFormat="false" ht="13.15" hidden="false" customHeight="true" outlineLevel="0" collapsed="false">
      <c r="A7" s="2"/>
      <c r="B7" s="2"/>
      <c r="C7" s="3"/>
      <c r="D7" s="3"/>
      <c r="E7" s="4"/>
      <c r="F7" s="4"/>
      <c r="G7" s="4"/>
      <c r="P7" s="1"/>
    </row>
    <row r="8" customFormat="false" ht="17.45" hidden="false" customHeight="true" outlineLevel="0" collapsed="false">
      <c r="A8" s="5" t="s">
        <v>0</v>
      </c>
      <c r="B8" s="5"/>
      <c r="C8" s="6"/>
      <c r="D8" s="6"/>
      <c r="E8" s="7"/>
      <c r="F8" s="8"/>
      <c r="G8" s="8"/>
      <c r="H8" s="9"/>
      <c r="I8" s="9"/>
    </row>
    <row r="9" customFormat="false" ht="13.15" hidden="false" customHeight="true" outlineLevel="0" collapsed="false">
      <c r="A9" s="10"/>
      <c r="B9" s="10"/>
      <c r="C9" s="10"/>
      <c r="D9" s="11"/>
      <c r="E9" s="12"/>
      <c r="F9" s="12"/>
      <c r="G9" s="12"/>
      <c r="K9" s="13" t="n">
        <v>40528062</v>
      </c>
      <c r="L9" s="13"/>
    </row>
    <row r="10" customFormat="false" ht="16.9" hidden="false" customHeight="true" outlineLevel="0" collapsed="false">
      <c r="A10" s="14"/>
      <c r="B10" s="14"/>
      <c r="C10" s="14"/>
      <c r="D10" s="11"/>
      <c r="E10" s="12"/>
      <c r="F10" s="12"/>
      <c r="G10" s="12"/>
      <c r="J10" s="15" t="s">
        <v>1</v>
      </c>
      <c r="K10" s="15"/>
      <c r="L10" s="15"/>
      <c r="M10" s="15"/>
    </row>
    <row r="11" customFormat="false" ht="7.9" hidden="false" customHeight="true" outlineLevel="0" collapsed="false">
      <c r="A11" s="14"/>
      <c r="B11" s="14"/>
      <c r="C11" s="14"/>
      <c r="D11" s="11"/>
      <c r="E11" s="12"/>
      <c r="F11" s="12"/>
      <c r="G11" s="12"/>
      <c r="J11" s="15"/>
      <c r="K11" s="15"/>
      <c r="L11" s="15"/>
      <c r="M11" s="15"/>
    </row>
    <row r="12" customFormat="false" ht="18.6" hidden="false" customHeight="true" outlineLevel="0" collapsed="false">
      <c r="A12" s="14"/>
      <c r="B12" s="14"/>
      <c r="C12" s="14"/>
      <c r="D12" s="11"/>
      <c r="E12" s="12"/>
      <c r="F12" s="12"/>
      <c r="G12" s="12"/>
      <c r="K12" s="16" t="s">
        <v>2</v>
      </c>
      <c r="L12" s="16"/>
      <c r="M12" s="16"/>
    </row>
    <row r="13" customFormat="false" ht="13.15" hidden="false" customHeight="true" outlineLevel="0" collapsed="false">
      <c r="A13" s="14"/>
      <c r="B13" s="14"/>
      <c r="C13" s="14"/>
      <c r="D13" s="11"/>
      <c r="E13" s="12"/>
      <c r="F13" s="12"/>
      <c r="G13" s="12"/>
    </row>
    <row r="14" customFormat="false" ht="13.15" hidden="false" customHeight="true" outlineLevel="0" collapsed="false">
      <c r="A14" s="17"/>
      <c r="B14" s="17"/>
      <c r="C14" s="18"/>
      <c r="D14" s="18"/>
      <c r="E14" s="18"/>
      <c r="F14" s="18"/>
      <c r="G14" s="18"/>
    </row>
    <row r="15" customFormat="false" ht="42" hidden="false" customHeight="true" outlineLevel="0" collapsed="false">
      <c r="A15" s="19" t="s">
        <v>3</v>
      </c>
      <c r="B15" s="20" t="s">
        <v>4</v>
      </c>
      <c r="C15" s="21" t="s">
        <v>5</v>
      </c>
      <c r="D15" s="22" t="s">
        <v>6</v>
      </c>
      <c r="E15" s="23" t="s">
        <v>7</v>
      </c>
      <c r="F15" s="24" t="s">
        <v>8</v>
      </c>
      <c r="G15" s="24" t="s">
        <v>9</v>
      </c>
      <c r="H15" s="24" t="s">
        <v>10</v>
      </c>
      <c r="I15" s="24" t="s">
        <v>11</v>
      </c>
      <c r="J15" s="24" t="s">
        <v>12</v>
      </c>
      <c r="K15" s="24" t="s">
        <v>13</v>
      </c>
      <c r="L15" s="24" t="s">
        <v>14</v>
      </c>
      <c r="M15" s="25" t="s">
        <v>15</v>
      </c>
      <c r="N15" s="26" t="s">
        <v>16</v>
      </c>
      <c r="O15" s="24" t="s">
        <v>17</v>
      </c>
      <c r="P15" s="24" t="s">
        <v>18</v>
      </c>
      <c r="Q15" s="24" t="s">
        <v>19</v>
      </c>
      <c r="R15" s="24" t="s">
        <v>20</v>
      </c>
      <c r="S15" s="24" t="s">
        <v>21</v>
      </c>
      <c r="T15" s="21" t="s">
        <v>22</v>
      </c>
      <c r="U15" s="27"/>
    </row>
    <row r="16" customFormat="false" ht="13.9" hidden="false" customHeight="true" outlineLevel="0" collapsed="false">
      <c r="A16" s="28"/>
      <c r="B16" s="29"/>
      <c r="C16" s="30"/>
      <c r="D16" s="30"/>
      <c r="E16" s="30" t="s">
        <v>23</v>
      </c>
      <c r="F16" s="30" t="s">
        <v>24</v>
      </c>
      <c r="G16" s="30" t="s">
        <v>24</v>
      </c>
      <c r="H16" s="30" t="s">
        <v>24</v>
      </c>
      <c r="I16" s="30" t="s">
        <v>24</v>
      </c>
      <c r="J16" s="30" t="s">
        <v>24</v>
      </c>
      <c r="K16" s="30" t="s">
        <v>24</v>
      </c>
      <c r="L16" s="30" t="s">
        <v>24</v>
      </c>
      <c r="M16" s="30" t="s">
        <v>24</v>
      </c>
      <c r="N16" s="30" t="s">
        <v>24</v>
      </c>
      <c r="O16" s="30" t="s">
        <v>24</v>
      </c>
      <c r="P16" s="30" t="s">
        <v>24</v>
      </c>
      <c r="Q16" s="30" t="s">
        <v>24</v>
      </c>
      <c r="R16" s="30" t="s">
        <v>24</v>
      </c>
      <c r="S16" s="30" t="s">
        <v>24</v>
      </c>
      <c r="T16" s="30"/>
      <c r="U16" s="27"/>
    </row>
    <row r="17" customFormat="false" ht="15.75" hidden="false" customHeight="true" outlineLevel="0" collapsed="false">
      <c r="A17" s="31"/>
      <c r="B17" s="32"/>
      <c r="C17" s="33"/>
      <c r="D17" s="33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5"/>
    </row>
    <row r="18" s="41" customFormat="true" ht="43.9" hidden="false" customHeight="true" outlineLevel="0" collapsed="false">
      <c r="A18" s="36" t="n">
        <v>1</v>
      </c>
      <c r="B18" s="37" t="n">
        <v>27</v>
      </c>
      <c r="C18" s="38" t="s">
        <v>25</v>
      </c>
      <c r="D18" s="38" t="s">
        <v>26</v>
      </c>
      <c r="E18" s="39" t="n">
        <v>15</v>
      </c>
      <c r="F18" s="40" t="n">
        <v>27687.86</v>
      </c>
      <c r="G18" s="40" t="n">
        <v>500</v>
      </c>
      <c r="H18" s="40" t="n">
        <v>8306.36</v>
      </c>
      <c r="I18" s="40" t="n">
        <v>2768.79</v>
      </c>
      <c r="J18" s="40" t="n">
        <v>8306.36</v>
      </c>
      <c r="K18" s="40"/>
      <c r="L18" s="40" t="n">
        <v>12513.76</v>
      </c>
      <c r="M18" s="40" t="n">
        <v>51091.9</v>
      </c>
      <c r="N18" s="40" t="n">
        <f aca="false">F18+G18+H18+I18+J18+L18+M18</f>
        <v>111175.03</v>
      </c>
      <c r="O18" s="40" t="n">
        <f aca="false">N18*18%</f>
        <v>20011.5054</v>
      </c>
      <c r="P18" s="40" t="n">
        <f aca="false">N18*1%</f>
        <v>1111.7503</v>
      </c>
      <c r="Q18" s="40" t="n">
        <f aca="false">N18*1.5%</f>
        <v>1667.62545</v>
      </c>
      <c r="R18" s="40" t="n">
        <f aca="false">O18+P18+Q18</f>
        <v>22790.88115</v>
      </c>
      <c r="S18" s="40" t="n">
        <v>58900</v>
      </c>
      <c r="T18" s="40" t="n">
        <f aca="false">N18-R18-S18</f>
        <v>29484.14885</v>
      </c>
    </row>
    <row r="19" s="41" customFormat="true" ht="66" hidden="false" customHeight="true" outlineLevel="0" collapsed="false">
      <c r="A19" s="36" t="n">
        <v>2</v>
      </c>
      <c r="B19" s="37" t="n">
        <v>28</v>
      </c>
      <c r="C19" s="38" t="s">
        <v>27</v>
      </c>
      <c r="D19" s="38" t="s">
        <v>28</v>
      </c>
      <c r="E19" s="39" t="n">
        <v>21</v>
      </c>
      <c r="F19" s="40" t="n">
        <v>36825</v>
      </c>
      <c r="G19" s="40" t="n">
        <v>800</v>
      </c>
      <c r="H19" s="40" t="n">
        <v>11047.5</v>
      </c>
      <c r="I19" s="40"/>
      <c r="J19" s="40" t="n">
        <v>11047.5</v>
      </c>
      <c r="K19" s="40"/>
      <c r="L19" s="40"/>
      <c r="M19" s="40"/>
      <c r="N19" s="40" t="n">
        <f aca="false">F19+G19+H19+I19+J19+L19+M19</f>
        <v>59720</v>
      </c>
      <c r="O19" s="40" t="n">
        <f aca="false">N19*18%</f>
        <v>10749.6</v>
      </c>
      <c r="P19" s="40" t="n">
        <f aca="false">N19*1%</f>
        <v>597.2</v>
      </c>
      <c r="Q19" s="40" t="n">
        <f aca="false">N19*1.5%</f>
        <v>895.8</v>
      </c>
      <c r="R19" s="40" t="n">
        <f aca="false">O19+P19+Q19</f>
        <v>12242.6</v>
      </c>
      <c r="S19" s="40" t="n">
        <v>18400</v>
      </c>
      <c r="T19" s="40" t="n">
        <f aca="false">N19-R19-S19</f>
        <v>29077.4</v>
      </c>
    </row>
    <row r="20" customFormat="false" ht="38.45" hidden="false" customHeight="true" outlineLevel="0" collapsed="false">
      <c r="A20" s="42"/>
      <c r="B20" s="43"/>
      <c r="C20" s="44" t="s">
        <v>29</v>
      </c>
      <c r="D20" s="44"/>
      <c r="E20" s="45"/>
      <c r="F20" s="46" t="n">
        <f aca="false">F18+F19</f>
        <v>64512.86</v>
      </c>
      <c r="G20" s="46" t="n">
        <f aca="false">G18+G19</f>
        <v>1300</v>
      </c>
      <c r="H20" s="46" t="n">
        <f aca="false">H18+H19</f>
        <v>19353.86</v>
      </c>
      <c r="I20" s="46" t="n">
        <f aca="false">I18+I19</f>
        <v>2768.79</v>
      </c>
      <c r="J20" s="46" t="n">
        <f aca="false">J18+J19</f>
        <v>19353.86</v>
      </c>
      <c r="K20" s="46" t="n">
        <f aca="false">K18+K19</f>
        <v>0</v>
      </c>
      <c r="L20" s="46" t="n">
        <f aca="false">L18+L19</f>
        <v>12513.76</v>
      </c>
      <c r="M20" s="46" t="n">
        <f aca="false">M18+M19</f>
        <v>51091.9</v>
      </c>
      <c r="N20" s="46" t="n">
        <f aca="false">N18+N19</f>
        <v>170895.03</v>
      </c>
      <c r="O20" s="46" t="n">
        <f aca="false">O18+O19</f>
        <v>30761.1054</v>
      </c>
      <c r="P20" s="46" t="n">
        <f aca="false">P18+P19</f>
        <v>1708.9503</v>
      </c>
      <c r="Q20" s="46" t="n">
        <f aca="false">Q18+Q19</f>
        <v>2563.42545</v>
      </c>
      <c r="R20" s="46" t="n">
        <f aca="false">R18+R19</f>
        <v>35033.48115</v>
      </c>
      <c r="S20" s="46" t="n">
        <f aca="false">S18+S19</f>
        <v>77300</v>
      </c>
      <c r="T20" s="46" t="n">
        <f aca="false">T18+T19</f>
        <v>58561.54885</v>
      </c>
      <c r="U20" s="27"/>
    </row>
    <row r="23" customFormat="false" ht="13.15" hidden="false" customHeight="true" outlineLevel="0" collapsed="false">
      <c r="H23" s="47"/>
      <c r="I23" s="47"/>
    </row>
  </sheetData>
  <mergeCells count="3">
    <mergeCell ref="A9:C9"/>
    <mergeCell ref="K9:L9"/>
    <mergeCell ref="C20:D20"/>
  </mergeCells>
  <printOptions headings="false" gridLines="false" gridLinesSet="true" horizontalCentered="false" verticalCentered="false"/>
  <pageMargins left="0.39375" right="0.39375" top="0.7875" bottom="0.7875" header="0.511805555555555" footer="0.511805555555555"/>
  <pageSetup paperSize="9" scale="69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>&amp;C&amp;P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2003-05-15T10:58:21Z</dcterms:created>
  <dc:creator>User</dc:creator>
  <dc:description/>
  <dc:language>en-US</dc:language>
  <cp:lastModifiedBy>Nadja</cp:lastModifiedBy>
  <cp:lastPrinted>2025-04-02T07:51:30Z</cp:lastPrinted>
  <dcterms:modified xsi:type="dcterms:W3CDTF">2025-04-10T08:38:31Z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NEMO">
    <vt:lpwstr>REPMNEMO="Роз.-пл.від.в.о."</vt:lpwstr>
  </property>
  <property fmtid="{D5CDD505-2E9C-101B-9397-08002B2CF9AE}" pid="3" name="NAME">
    <vt:lpwstr>REPNAME="Розрахунково-платіжна відомість за видами оплат"</vt:lpwstr>
  </property>
  <property fmtid="{D5CDD505-2E9C-101B-9397-08002B2CF9AE}" pid="4" name="TAG">
    <vt:lpwstr>REPTAG="RPVOREP"</vt:lpwstr>
  </property>
</Properties>
</file>