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ічень" sheetId="1" r:id="rId4"/>
  </sheets>
  <definedNames>
    <definedName name="_xlnm.Print_Titles" localSheetId="0">'січень'!$13:$13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<sst xmlns="http://schemas.openxmlformats.org/spreadsheetml/2006/main" uniqueCount="36">
  <si>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Додаток </t>
  </si>
  <si>
    <t xml:space="preserve">до листа управління спорту та молодіжної </t>
  </si>
  <si>
    <t>політики  облдержадміністрації</t>
  </si>
  <si>
    <t>від______________________№___________</t>
  </si>
  <si>
    <t>Управління спорту та молодіжної політики облдержадміністрації</t>
  </si>
  <si>
    <t>ВИТЯГ З РОЗРАХУНКОВО-ПЛАТІЖНОЇ ВІДОМОСТІ</t>
  </si>
  <si>
    <t>жовтень 2024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</si>
  <si>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</si>
  <si>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</si>
  <si>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</si>
  <si>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</si>
  <si>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</si>
  <si>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</si>
  <si>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</si>
  <si>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</si>
  <si>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Премія</t>
  </si>
  <si>
    <t>Премія за щорічне оцінювання</t>
  </si>
  <si>
    <t>Лікарняні перших 5 днів</t>
  </si>
  <si>
    <t>Лікарняні ФСС</t>
  </si>
  <si>
    <t>Компенсація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</si>
  <si>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</si>
  <si>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</si>
  <si>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</si>
  <si>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</si>
  <si>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</si>
  <si>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</si>
  <si>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</si>
  <si>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</si>
  <si>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</si>
  <si>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</si>
  <si>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</si>
  <si>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</si>
  <si>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Начальник управління спорту та молодіжної політики облдержадміністрації</t>
  </si>
  <si>
    <t>Лисейко Костянтин Володимирович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</si>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</sst>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9"/>
  <sheetViews>
    <sheetView tabSelected="1" workbookViewId="0" view="pageBreakPreview" showGridLines="false" showRowColHeaders="1">
      <selection activeCell="S17" sqref="S17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4.5703125" customWidth="true" style="0"/>
    <col min="4" max="4" width="20.85546875" customWidth="true" style="0"/>
    <col min="5" max="5" width="6.140625" customWidth="true" style="0"/>
    <col min="6" max="6" width="13.5703125" customWidth="true" style="0"/>
    <col min="7" max="7" width="13.7109375" customWidth="true" style="0"/>
    <col min="8" max="8" width="13.5703125" customWidth="true" style="0"/>
    <col min="9" max="9" width="14.8554687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0.28515625" customWidth="true" style="0"/>
    <col min="14" max="14" width="15.5703125" customWidth="true" style="0"/>
    <col min="15" max="15" width="10" customWidth="true" style="0"/>
    <col min="16" max="16" width="8.28515625" customWidth="true" style="0"/>
    <col min="17" max="17" width="12.28515625" customWidth="true" style="0"/>
    <col min="18" max="18" width="7.28515625" customWidth="true" style="0"/>
    <col min="19" max="19" width="8.5703125" customWidth="true" style="0"/>
    <col min="20" max="20" width="11.28515625" customWidth="true" style="0"/>
    <col min="21" max="21" width="9.7109375" customWidth="true" style="0"/>
    <col min="22" max="22" width="11.28515625" customWidth="true" style="0"/>
    <col min="23" max="23" width="11" customWidth="true" style="0"/>
  </cols>
  <sheetData>
    <row r="1" spans="1:24" customHeight="1" ht="15">
      <c r="T1" s="39" t="s">
        <v>0</v>
      </c>
    </row>
    <row r="2" spans="1:24" customHeight="1" ht="13.15">
      <c r="T2" s="39" t="s">
        <v>1</v>
      </c>
    </row>
    <row r="3" spans="1:24" customHeight="1" ht="18">
      <c r="T3" s="39" t="s">
        <v>2</v>
      </c>
    </row>
    <row r="4" spans="1:24" customHeight="1" ht="13.15">
      <c r="T4" s="39" t="s">
        <v>3</v>
      </c>
    </row>
    <row r="5" spans="1:24" customHeight="1" ht="13.15">
      <c r="A5" s="4"/>
      <c r="B5" s="4"/>
      <c r="C5" s="5">
        <v>1</v>
      </c>
      <c r="D5" s="5"/>
      <c r="E5" s="6"/>
      <c r="F5" s="6"/>
    </row>
    <row r="6" spans="1:24" customHeight="1" ht="17.45">
      <c r="A6" s="36" t="s">
        <v>4</v>
      </c>
      <c r="B6" s="36"/>
      <c r="C6" s="37"/>
      <c r="D6" s="37"/>
      <c r="E6" s="30"/>
      <c r="F6" s="30"/>
      <c r="G6" s="28"/>
    </row>
    <row r="7" spans="1:24" customHeight="1" ht="13.15">
      <c r="A7" s="41">
        <v>40619856</v>
      </c>
      <c r="B7" s="41"/>
      <c r="C7" s="41"/>
      <c r="D7" s="8"/>
      <c r="E7" s="3"/>
      <c r="F7" s="3"/>
    </row>
    <row r="8" spans="1:24" customHeight="1" ht="16.9">
      <c r="A8" s="29"/>
      <c r="B8" s="29"/>
      <c r="C8" s="29"/>
      <c r="D8" s="8"/>
      <c r="E8" s="3"/>
      <c r="F8" s="3"/>
      <c r="H8" s="31" t="s">
        <v>5</v>
      </c>
      <c r="I8" s="31"/>
      <c r="J8" s="31"/>
      <c r="K8" s="31"/>
      <c r="L8" s="31"/>
      <c r="M8" s="31"/>
      <c r="N8" s="31"/>
    </row>
    <row r="9" spans="1:24" customHeight="1" ht="7.9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24" customHeight="1" ht="18.6">
      <c r="A10" s="29"/>
      <c r="B10" s="29"/>
      <c r="C10" s="29"/>
      <c r="D10" s="8"/>
      <c r="E10" s="3"/>
      <c r="F10" s="3"/>
      <c r="I10" s="42" t="s">
        <v>6</v>
      </c>
      <c r="J10" s="42"/>
      <c r="K10" s="38"/>
      <c r="L10" s="38"/>
      <c r="M10" s="38"/>
      <c r="N10" s="38"/>
    </row>
    <row r="11" spans="1:24" customHeight="1" ht="13.15">
      <c r="A11" s="29"/>
      <c r="B11" s="29"/>
      <c r="C11" s="29"/>
      <c r="D11" s="8"/>
      <c r="E11" s="3"/>
      <c r="F11" s="3"/>
    </row>
    <row r="12" spans="1:24" customHeight="1" ht="12.75">
      <c r="A12" s="7"/>
      <c r="B12" s="7"/>
      <c r="C12" s="2"/>
      <c r="D12" s="2"/>
      <c r="E12" s="2"/>
      <c r="F12" s="2"/>
    </row>
    <row r="13" spans="1:24" customHeight="1" ht="51">
      <c r="A13" s="10" t="s">
        <v>7</v>
      </c>
      <c r="B13" s="14" t="s">
        <v>8</v>
      </c>
      <c r="C13" s="11" t="s">
        <v>9</v>
      </c>
      <c r="D13" s="13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2" t="s">
        <v>20</v>
      </c>
      <c r="O13" s="12" t="s">
        <v>21</v>
      </c>
      <c r="P13" s="12" t="s">
        <v>22</v>
      </c>
      <c r="Q13" s="12" t="s">
        <v>23</v>
      </c>
      <c r="R13" s="12" t="s">
        <v>24</v>
      </c>
      <c r="S13" s="12" t="s">
        <v>25</v>
      </c>
      <c r="T13" s="12" t="s">
        <v>26</v>
      </c>
      <c r="U13" s="12" t="s">
        <v>27</v>
      </c>
      <c r="V13" s="12" t="s">
        <v>28</v>
      </c>
      <c r="W13" s="11" t="s">
        <v>29</v>
      </c>
      <c r="X13" s="9"/>
    </row>
    <row r="14" spans="1:24" customHeight="1" ht="18">
      <c r="A14" s="15"/>
      <c r="B14" s="17"/>
      <c r="C14" s="16"/>
      <c r="D14" s="16"/>
      <c r="E14" s="16" t="s">
        <v>30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/>
      <c r="X14" s="9"/>
    </row>
    <row r="15" spans="1:24" customHeight="1" ht="15.75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4" customHeight="1" ht="71.25" s="23" customFormat="1">
      <c r="A16" s="21">
        <v>1</v>
      </c>
      <c r="B16" s="27">
        <v>1</v>
      </c>
      <c r="C16" s="24"/>
      <c r="D16" s="24" t="s">
        <v>32</v>
      </c>
      <c r="E16" s="2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>
        <f>SUM(F16:P16)</f>
        <v>0</v>
      </c>
      <c r="R16" s="40">
        <f>Q16*1%</f>
        <v>0</v>
      </c>
      <c r="S16" s="22"/>
      <c r="T16" s="22">
        <f>Q16*18%</f>
        <v>0</v>
      </c>
      <c r="U16" s="22">
        <f>Q16*1.5%</f>
        <v>0</v>
      </c>
      <c r="V16" s="22">
        <f>SUM(R16:U16)</f>
        <v>0</v>
      </c>
      <c r="W16" s="22">
        <f>Q16-V16</f>
        <v>0</v>
      </c>
    </row>
    <row r="17" spans="1:24" customHeight="1" ht="93" s="23" customFormat="1">
      <c r="A17" s="21">
        <v>2</v>
      </c>
      <c r="B17" s="27">
        <v>2</v>
      </c>
      <c r="C17" s="24" t="s">
        <v>33</v>
      </c>
      <c r="D17" s="24" t="s">
        <v>34</v>
      </c>
      <c r="E17" s="25">
        <v>23</v>
      </c>
      <c r="F17" s="22">
        <v>34370</v>
      </c>
      <c r="G17" s="22">
        <v>700</v>
      </c>
      <c r="H17" s="22">
        <v>6186.6</v>
      </c>
      <c r="I17" s="22">
        <v>10311</v>
      </c>
      <c r="J17" s="22"/>
      <c r="K17" s="22"/>
      <c r="L17" s="22"/>
      <c r="M17" s="22"/>
      <c r="N17" s="22"/>
      <c r="O17" s="22"/>
      <c r="P17" s="22">
        <v>109.01</v>
      </c>
      <c r="Q17" s="22">
        <f>SUM(F17:P17)</f>
        <v>51676.61</v>
      </c>
      <c r="R17" s="40">
        <f>(Q17-K17-L17)*1%</f>
        <v>516.7661</v>
      </c>
      <c r="S17" s="22">
        <v>10000</v>
      </c>
      <c r="T17" s="22">
        <f>Q17*18%</f>
        <v>9301.7898</v>
      </c>
      <c r="U17" s="22">
        <f>Q17*1.5%</f>
        <v>775.14915</v>
      </c>
      <c r="V17" s="22">
        <f>SUM(R17:U17)</f>
        <v>20593.70505</v>
      </c>
      <c r="W17" s="22">
        <f>Q17-V17</f>
        <v>31082.90495</v>
      </c>
    </row>
    <row r="18" spans="1:24" customHeight="1" ht="38.45">
      <c r="A18" s="32"/>
      <c r="B18" s="33"/>
      <c r="C18" s="43" t="s">
        <v>35</v>
      </c>
      <c r="D18" s="44"/>
      <c r="E18" s="34"/>
      <c r="F18" s="35">
        <f>SUM(F16:F17)</f>
        <v>34370</v>
      </c>
      <c r="G18" s="35">
        <f>SUM(G16:G17)</f>
        <v>700</v>
      </c>
      <c r="H18" s="35">
        <f>SUM(H16:H17)</f>
        <v>6186.6</v>
      </c>
      <c r="I18" s="35">
        <f>SUM(I16:I17)</f>
        <v>10311</v>
      </c>
      <c r="J18" s="35">
        <f>SUM(J16:J17)</f>
        <v>0</v>
      </c>
      <c r="K18" s="35">
        <f>SUM(K16:K17)</f>
        <v>0</v>
      </c>
      <c r="L18" s="35">
        <f>SUM(L16:L17)</f>
        <v>0</v>
      </c>
      <c r="M18" s="35">
        <f>SUM(M16:M17)</f>
        <v>0</v>
      </c>
      <c r="N18" s="35">
        <f>SUM(N16:N17)</f>
        <v>0</v>
      </c>
      <c r="O18" s="35"/>
      <c r="P18" s="35">
        <f>SUM(P16:P17)</f>
        <v>109.01</v>
      </c>
      <c r="Q18" s="35">
        <f>SUM(Q16:Q17)</f>
        <v>51676.61</v>
      </c>
      <c r="R18" s="35">
        <f>SUM(R16:R17)</f>
        <v>516.7661</v>
      </c>
      <c r="S18" s="35">
        <f>SUM(S16:S17)</f>
        <v>10000</v>
      </c>
      <c r="T18" s="35">
        <f>SUM(T16:T17)</f>
        <v>9301.7898</v>
      </c>
      <c r="U18" s="35">
        <f>SUM(U16:U17)</f>
        <v>775.14915</v>
      </c>
      <c r="V18" s="35">
        <f>SUM(V16:V17)</f>
        <v>20593.70505</v>
      </c>
      <c r="W18" s="35">
        <f>SUM(W16:W17)</f>
        <v>31082.90495</v>
      </c>
      <c r="X18" s="9"/>
    </row>
    <row r="19" spans="1:24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:C7"/>
    <mergeCell ref="I10:J10"/>
    <mergeCell ref="C18:D18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2025-12-03T09:09:10+02:00</dcterms:modified>
  <dc:title>Untitled Spreadsheet</dc:title>
  <dc:description/>
  <dc:subject/>
  <cp:keywords/>
  <cp:category/>
</cp:coreProperties>
</file>