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Titles" vbProcedure="false">січень!$13:$13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<sst xmlns="http://schemas.openxmlformats.org/spreadsheetml/2006/main" count="53" uniqueCount="37">
  <si>
    <t xml:space="preserve">Додаток </t>
  </si>
  <si>
    <t xml:space="preserve">до листа управління спорту та молодіжної </t>
  </si>
  <si>
    <t xml:space="preserve">політики  облдержадміністрації</t>
  </si>
  <si>
    <t xml:space="preserve">від______________________№___________</t>
  </si>
  <si>
    <t xml:space="preserve">Управління спорту та молодіжної політики облдержадміністрації</t>
  </si>
  <si>
    <t xml:space="preserve">ВИТЯГ З РОЗРАХУНКОВО-ПЛАТІЖНОЇ ВІДОМОСТІ</t>
  </si>
  <si>
    <t xml:space="preserve">листопад 2023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</si>
  <si>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</si>
  <si>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</si>
  <si>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</si>
  <si>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</si>
  <si>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</si>
  <si>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</si>
  <si>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</si>
  <si>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</si>
  <si>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 Надб за високі досягнення у праці</t>
  </si>
  <si>
    <t xml:space="preserve">Премія </t>
  </si>
  <si>
    <t xml:space="preserve">Лікарняні перших 5 днів</t>
  </si>
  <si>
    <t xml:space="preserve">Лікарняні ФСС</t>
  </si>
  <si>
    <t xml:space="preserve">Відпустка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</si>
  <si>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</si>
  <si>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</si>
  <si>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</si>
  <si>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</si>
  <si>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</si>
  <si>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</si>
  <si>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</si>
  <si>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</si>
  <si>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</si>
  <si>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</si>
  <si>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</si>
  <si>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</si>
  <si>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Оклієвич Орест Євгенійович</t>
  </si>
  <si>
    <t xml:space="preserve">Начальник управління спорту та молодіжної політики облдержадміністрації</t>
  </si>
  <si>
    <t xml:space="preserve">Лисейко Костянтин Володимирович</t>
  </si>
  <si>
    <t xml:space="preserve">Заступник начальника управління - начальник відділу спортивно-масової роботи, розвитку олімпійських та неолімпійських видів спорту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</si>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</sst>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4.56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3.56"/>
    <col collapsed="false" customWidth="true" hidden="false" outlineLevel="0" max="7" min="7" style="0" width="13.7"/>
    <col collapsed="false" customWidth="true" hidden="false" outlineLevel="0" max="8" min="8" style="0" width="13.56"/>
    <col collapsed="false" customWidth="true" hidden="false" outlineLevel="0" max="9" min="9" style="0" width="14.85"/>
    <col collapsed="false" customWidth="true" hidden="false" outlineLevel="0" max="13" min="10" style="0" width="10.28"/>
    <col collapsed="false" customWidth="true" hidden="false" outlineLevel="0" max="14" min="14" style="0" width="15.56"/>
    <col collapsed="false" customWidth="true" hidden="false" outlineLevel="0" max="15" min="15" style="0" width="9.99"/>
    <col collapsed="false" customWidth="true" hidden="false" outlineLevel="0" max="16" min="16" style="0" width="8.28"/>
    <col collapsed="false" customWidth="true" hidden="false" outlineLevel="0" max="17" min="17" style="0" width="12.28"/>
    <col collapsed="false" customWidth="true" hidden="false" outlineLevel="0" max="18" min="18" style="0" width="7.28"/>
    <col collapsed="false" customWidth="true" hidden="false" outlineLevel="0" max="19" min="19" style="0" width="8.56"/>
    <col collapsed="false" customWidth="true" hidden="false" outlineLevel="0" max="20" min="20" style="0" width="11.28"/>
    <col collapsed="false" customWidth="true" hidden="false" outlineLevel="0" max="21" min="21" style="0" width="9.7"/>
    <col collapsed="false" customWidth="true" hidden="false" outlineLevel="0" max="22" min="22" style="0" width="11.28"/>
    <col collapsed="false" customWidth="true" hidden="false" outlineLevel="0" max="23" min="23" style="0" width="10.99"/>
  </cols>
  <sheetData>
    <row r="1" customFormat="false" ht="15" hidden="false" customHeight="true" outlineLevel="0" collapsed="false">
      <c r="T1" s="1" t="s">
        <v>0</v>
      </c>
    </row>
    <row r="2" customFormat="false" ht="13.15" hidden="false" customHeight="true" outlineLevel="0" collapsed="false">
      <c r="T2" s="1" t="s">
        <v>1</v>
      </c>
    </row>
    <row r="3" customFormat="false" ht="18" hidden="false" customHeight="true" outlineLevel="0" collapsed="false">
      <c r="T3" s="1" t="s">
        <v>2</v>
      </c>
    </row>
    <row r="4" customFormat="false" ht="13.15" hidden="false" customHeight="true" outlineLevel="0" collapsed="false">
      <c r="T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40619856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2.7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51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0" t="s">
        <v>29</v>
      </c>
      <c r="X13" s="23"/>
    </row>
    <row r="14" customFormat="false" ht="18" hidden="false" customHeight="true" outlineLevel="0" collapsed="false">
      <c r="A14" s="24"/>
      <c r="B14" s="25"/>
      <c r="C14" s="26"/>
      <c r="D14" s="26"/>
      <c r="E14" s="26" t="s">
        <v>30</v>
      </c>
      <c r="F14" s="26" t="s">
        <v>31</v>
      </c>
      <c r="G14" s="26" t="s">
        <v>31</v>
      </c>
      <c r="H14" s="26" t="s">
        <v>31</v>
      </c>
      <c r="I14" s="26" t="s">
        <v>31</v>
      </c>
      <c r="J14" s="26" t="s">
        <v>31</v>
      </c>
      <c r="K14" s="26" t="s">
        <v>31</v>
      </c>
      <c r="L14" s="26" t="s">
        <v>31</v>
      </c>
      <c r="M14" s="26" t="s">
        <v>31</v>
      </c>
      <c r="N14" s="26" t="s">
        <v>31</v>
      </c>
      <c r="O14" s="26" t="s">
        <v>31</v>
      </c>
      <c r="P14" s="26" t="s">
        <v>31</v>
      </c>
      <c r="Q14" s="26" t="s">
        <v>31</v>
      </c>
      <c r="R14" s="26" t="s">
        <v>31</v>
      </c>
      <c r="S14" s="26" t="s">
        <v>31</v>
      </c>
      <c r="T14" s="26" t="s">
        <v>31</v>
      </c>
      <c r="U14" s="26" t="s">
        <v>31</v>
      </c>
      <c r="V14" s="26" t="s">
        <v>31</v>
      </c>
      <c r="W14" s="26"/>
      <c r="X14" s="23"/>
    </row>
    <row r="15" customFormat="false" ht="15.75" hidden="false" customHeight="true" outlineLevel="0" collapsed="false">
      <c r="A15" s="27"/>
      <c r="B15" s="28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</row>
    <row r="16" customFormat="false" ht="71.25" hidden="false" customHeight="true" outlineLevel="0" collapsed="false">
      <c r="A16" s="32" t="n">
        <v>1</v>
      </c>
      <c r="B16" s="33" t="n">
        <v>1</v>
      </c>
      <c r="C16" s="34" t="s">
        <v>32</v>
      </c>
      <c r="D16" s="34" t="s">
        <v>33</v>
      </c>
      <c r="E16" s="35" t="n">
        <v>14</v>
      </c>
      <c r="F16" s="36" t="n">
        <v>7127.27</v>
      </c>
      <c r="G16" s="36" t="n">
        <v>445.45</v>
      </c>
      <c r="H16" s="36" t="n">
        <v>3421.09</v>
      </c>
      <c r="I16" s="36" t="n">
        <v>3563.64</v>
      </c>
      <c r="J16" s="36" t="n">
        <v>2138.18</v>
      </c>
      <c r="K16" s="36"/>
      <c r="L16" s="36" t="n">
        <v>21964.77</v>
      </c>
      <c r="M16" s="36"/>
      <c r="N16" s="36"/>
      <c r="O16" s="36" t="n">
        <v>26453.66</v>
      </c>
      <c r="P16" s="36"/>
      <c r="Q16" s="36" t="n">
        <f aca="false">SUM(F16:P16)</f>
        <v>65114.06</v>
      </c>
      <c r="R16" s="37" t="n">
        <v>431.49</v>
      </c>
      <c r="S16" s="36" t="n">
        <v>17681.65</v>
      </c>
      <c r="T16" s="36" t="n">
        <f aca="false">Q16*18%</f>
        <v>11720.5308</v>
      </c>
      <c r="U16" s="36" t="n">
        <f aca="false">Q16*1.5%</f>
        <v>976.7109</v>
      </c>
      <c r="V16" s="36" t="n">
        <f aca="false">SUM(R16:U16)</f>
        <v>30810.3817</v>
      </c>
      <c r="W16" s="36" t="n">
        <f aca="false">Q16-V16</f>
        <v>34303.6783</v>
      </c>
    </row>
    <row r="17" customFormat="false" ht="93" hidden="false" customHeight="true" outlineLevel="0" collapsed="false">
      <c r="A17" s="32" t="n">
        <v>2</v>
      </c>
      <c r="B17" s="33" t="n">
        <v>2</v>
      </c>
      <c r="C17" s="34" t="s">
        <v>34</v>
      </c>
      <c r="D17" s="34" t="s">
        <v>35</v>
      </c>
      <c r="E17" s="35" t="n">
        <v>22</v>
      </c>
      <c r="F17" s="36" t="n">
        <v>9800</v>
      </c>
      <c r="G17" s="36" t="n">
        <v>700</v>
      </c>
      <c r="H17" s="36" t="n">
        <v>2539.06</v>
      </c>
      <c r="I17" s="36" t="n">
        <v>4900</v>
      </c>
      <c r="J17" s="36" t="n">
        <v>2940</v>
      </c>
      <c r="K17" s="36"/>
      <c r="L17" s="36"/>
      <c r="M17" s="36"/>
      <c r="N17" s="36"/>
      <c r="O17" s="36" t="n">
        <v>21206.71</v>
      </c>
      <c r="P17" s="36"/>
      <c r="Q17" s="36" t="n">
        <f aca="false">SUM(F17:P17)</f>
        <v>42085.77</v>
      </c>
      <c r="R17" s="37" t="n">
        <f aca="false">(Q17-K17-L17)*1%</f>
        <v>420.8577</v>
      </c>
      <c r="S17" s="36" t="n">
        <v>7000</v>
      </c>
      <c r="T17" s="36" t="n">
        <f aca="false">Q17*18%</f>
        <v>7575.4386</v>
      </c>
      <c r="U17" s="36" t="n">
        <f aca="false">Q17*1.5%</f>
        <v>631.28655</v>
      </c>
      <c r="V17" s="36" t="n">
        <f aca="false">SUM(R17:U17)</f>
        <v>15627.58285</v>
      </c>
      <c r="W17" s="36" t="n">
        <f aca="false">Q17-V17</f>
        <v>26458.18715</v>
      </c>
    </row>
    <row r="18" customFormat="false" ht="38.45" hidden="false" customHeight="true" outlineLevel="0" collapsed="false">
      <c r="A18" s="38"/>
      <c r="B18" s="39"/>
      <c r="C18" s="40" t="s">
        <v>36</v>
      </c>
      <c r="D18" s="40"/>
      <c r="E18" s="41"/>
      <c r="F18" s="42" t="n">
        <f aca="false">SUM(F16:F17)</f>
        <v>16927.27</v>
      </c>
      <c r="G18" s="42" t="n">
        <f aca="false">SUM(G16:G17)</f>
        <v>1145.45</v>
      </c>
      <c r="H18" s="42" t="n">
        <f aca="false">SUM(H16:H17)</f>
        <v>5960.15</v>
      </c>
      <c r="I18" s="42" t="n">
        <f aca="false">SUM(I16:I17)</f>
        <v>8463.64</v>
      </c>
      <c r="J18" s="42" t="n">
        <f aca="false">SUM(J16:J17)</f>
        <v>5078.18</v>
      </c>
      <c r="K18" s="42" t="n">
        <f aca="false">SUM(K16:K17)</f>
        <v>0</v>
      </c>
      <c r="L18" s="42" t="n">
        <f aca="false">SUM(L16:L17)</f>
        <v>21964.77</v>
      </c>
      <c r="M18" s="42" t="n">
        <f aca="false">SUM(M16:M17)</f>
        <v>0</v>
      </c>
      <c r="N18" s="42" t="n">
        <f aca="false">SUM(N16:N17)</f>
        <v>0</v>
      </c>
      <c r="O18" s="42"/>
      <c r="P18" s="42" t="n">
        <f aca="false">SUM(P16:P17)</f>
        <v>0</v>
      </c>
      <c r="Q18" s="42" t="n">
        <f aca="false">SUM(Q16:Q17)</f>
        <v>107199.83</v>
      </c>
      <c r="R18" s="42" t="n">
        <f aca="false">SUM(R16:R17)</f>
        <v>852.3477</v>
      </c>
      <c r="S18" s="42" t="n">
        <f aca="false">SUM(S16:S17)</f>
        <v>24681.65</v>
      </c>
      <c r="T18" s="42" t="n">
        <f aca="false">SUM(T16:T17)</f>
        <v>19295.9694</v>
      </c>
      <c r="U18" s="42" t="n">
        <f aca="false">SUM(U16:U17)</f>
        <v>1607.99745</v>
      </c>
      <c r="V18" s="42" t="n">
        <f aca="false">SUM(V16:V17)</f>
        <v>46437.96455</v>
      </c>
      <c r="W18" s="42" t="n">
        <f aca="false">SUM(W16:W17)</f>
        <v>60761.86545</v>
      </c>
      <c r="X18" s="23"/>
    </row>
    <row r="19" customFormat="false" ht="18" hidden="false" customHeight="true" outlineLevel="0" collapsed="false"/>
  </sheetData>
  <mergeCells count="3">
    <mergeCell ref="A7:C7"/>
    <mergeCell ref="I10:J10"/>
    <mergeCell ref="C18:D18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Admin</cp:lastModifiedBy>
  <cp:lastPrinted>2022-01-13T14:21:05Z</cp:lastPrinted>
  <dcterms:modified xsi:type="dcterms:W3CDTF">2025-12-02T15:26:34Z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