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Лист1!$6:$6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14210" fullCalcOnLoad="1"/>
</workbook>
</file>

<file path=xl/calcChain.xml><?xml version="1.0" encoding="utf-8"?>
<calcChain xmlns="http://schemas.openxmlformats.org/spreadsheetml/2006/main">
  <c r="DS10" i="4"/>
  <c r="DR10"/>
  <c r="DP10"/>
  <c r="DL10"/>
  <c r="DK10"/>
  <c r="DI10"/>
  <c r="DE10"/>
  <c r="DD10"/>
  <c r="DB10"/>
  <c r="CX10"/>
  <c r="CW10"/>
  <c r="CU10"/>
  <c r="CQ10"/>
  <c r="CP10"/>
  <c r="CN10"/>
  <c r="CJ10"/>
  <c r="CI10"/>
  <c r="CG10"/>
  <c r="CC10"/>
  <c r="CB10"/>
  <c r="BW10"/>
  <c r="BV10"/>
  <c r="BT10"/>
  <c r="BP10"/>
  <c r="BO10"/>
  <c r="AV10"/>
  <c r="AU10"/>
  <c r="AP10"/>
  <c r="AO10"/>
  <c r="AM10"/>
  <c r="AI10"/>
  <c r="AH10"/>
  <c r="AF10"/>
  <c r="AB10"/>
  <c r="AA10"/>
  <c r="Y10"/>
  <c r="U10"/>
  <c r="T10"/>
  <c r="R10"/>
  <c r="N10"/>
  <c r="M10"/>
  <c r="K10"/>
  <c r="G10"/>
  <c r="F10"/>
  <c r="D10"/>
  <c r="D17" i="2"/>
  <c r="C18"/>
  <c r="I18"/>
  <c r="J18"/>
  <c r="K18"/>
  <c r="D20"/>
  <c r="C21"/>
  <c r="I21"/>
  <c r="J21"/>
  <c r="K21"/>
  <c r="D23"/>
  <c r="C24"/>
  <c r="I24"/>
  <c r="J24"/>
  <c r="K24"/>
  <c r="A26"/>
  <c r="DQ10" i="4"/>
  <c r="DJ10"/>
  <c r="DC10"/>
  <c r="CV10"/>
  <c r="CO10"/>
  <c r="CH10"/>
  <c r="CA10"/>
  <c r="BU10"/>
  <c r="BN10"/>
  <c r="AT10"/>
  <c r="AN10"/>
  <c r="AG10"/>
  <c r="Z10"/>
  <c r="S10"/>
  <c r="L10"/>
  <c r="E10"/>
</calcChain>
</file>

<file path=xl/sharedStrings.xml><?xml version="1.0" encoding="utf-8"?>
<sst xmlns="http://schemas.openxmlformats.org/spreadsheetml/2006/main" count="455" uniqueCount="195">
  <si>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</si>
  <si>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</si>
  <si>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</si>
  <si>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</si>
  <si>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</si>
  <si>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</si>
  <si>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</si>
  <si>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</si>
  <si>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</si>
  <si>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</si>
  <si>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</si>
  <si>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</si>
  <si>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</si>
  <si>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</si>
  <si>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</si>
  <si>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</si>
  <si>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</si>
  <si>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</si>
  <si>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</si>
  <si>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</si>
  <si>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</si>
  <si>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</si>
  <si>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</si>
  <si>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</si>
  <si>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</si>
  <si>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</si>
  <si>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</si>
  <si>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</si>
  <si>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</si>
  <si>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</si>
  <si>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</si>
  <si>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</si>
  <si>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</si>
  <si>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</si>
  <si>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</si>
  <si>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</si>
  <si>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</si>
  <si>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</si>
  <si>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</si>
  <si>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</si>
  <si>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</si>
  <si>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</si>
  <si>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</si>
  <si>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</si>
  <si>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</si>
  <si>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</si>
  <si>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</si>
  <si>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</si>
  <si>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</si>
  <si>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</si>
  <si>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</si>
  <si>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</si>
  <si>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</si>
  <si>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</si>
  <si>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</si>
  <si>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</si>
  <si>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</si>
  <si>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</si>
  <si>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</si>
  <si>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</si>
  <si>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</si>
  <si>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</si>
  <si>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</si>
  <si>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"'"+Iif(oRep.lPeriod and CURANK.PERIOD # CURANK.PRIMPERIOD, Left(RP_Date(1, PRIMPERIOD),3) + ' ' + '20' + Left(PRIMPERIOD,2), "") + Iif(Empty(__DAYS), "", " " + Alltrim(RP_Str(__DAYS,7,2))+"д.") + Iif(Empty(__HOURS), "", " " + Alltrim(RP_Str(__HOURS,7,2))+"г.")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</si>
  <si>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</si>
  <si>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</si>
  <si>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</si>
  <si>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</si>
  <si>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</si>
  <si>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</si>
  <si>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</si>
  <si>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</si>
  <si>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</si>
  <si>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</si>
  <si>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</si>
  <si>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</si>
  <si>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</si>
  <si>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</si>
  <si>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</si>
  <si>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</si>
  <si>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</si>
  <si>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</si>
  <si>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</si>
  <si>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</si>
  <si>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</si>
  <si>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</si>
  <si>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</si>
  <si>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</si>
  <si>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</si>
  <si>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</si>
  <si>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</si>
  <si>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</si>
  <si>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</si>
  <si>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</si>
  <si>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</si>
  <si>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</si>
  <si>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</si>
  <si>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</si>
  <si>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</si>
  <si>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</si>
  <si>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</si>
  <si>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</si>
  <si>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</si>
  <si>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</si>
  <si>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</si>
  <si>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</si>
  <si>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</si>
  <si>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</si>
  <si>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</si>
  <si>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</si>
  <si>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</si>
  <si>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</si>
  <si>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</si>
  <si>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</si>
  <si>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</si>
  <si>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</si>
  <si>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</si>
  <si>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</si>
  <si>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</si>
  <si>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</si>
  <si>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</si>
  <si>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</si>
  <si>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</si>
  <si>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</si>
  <si>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</si>
  <si>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</si>
  <si>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</si>
  <si>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</si>
  <si>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</si>
  <si>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</si>
  <si>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</si>
  <si>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</si>
  <si>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</si>
  <si>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</si>
  <si>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</si>
  <si>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</si>
  <si>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</si>
  <si>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</si>
  <si>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</si>
  <si>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</si>
  <si>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</si>
  <si>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</si>
  <si>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</si>
  <si>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</si>
  <si>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</si>
  <si>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</si>
  <si>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</si>
  <si>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</si>
  <si>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</si>
  <si>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</si>
  <si>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</si>
  <si>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</si>
  <si>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</si>
  <si>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</si>
  <si>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</si>
  <si>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</si>
  <si>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</si>
  <si>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</si>
  <si>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</si>
  <si>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</si>
  <si>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</si>
  <si>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</si>
  <si>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</si>
  <si>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</si>
  <si>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</si>
  <si>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</si>
  <si>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</si>
  <si>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 and not Alltrim(CURANK.CLASS)$"TEACH TETRADI", CURANK.DAYS, 0))</t>
  </si>
  <si>
    <t>Iif(Alltrim(CURANK.CLASS)$"TEACH TETRADI", CURANK.RATE, Iif(CURANK.PACK$" докту", 0, CURANK.HOURS))</t>
  </si>
  <si>
    <t>Оклад</t>
  </si>
  <si>
    <t>Ранг</t>
  </si>
  <si>
    <t>Надбавка за вислугу</t>
  </si>
  <si>
    <t>Надбавка за інтенсивність</t>
  </si>
  <si>
    <t>Індексація нова</t>
  </si>
  <si>
    <t>РАЗОМ нараховано</t>
  </si>
  <si>
    <t>З/п за І половину місяця</t>
  </si>
  <si>
    <t>Прибут. податок</t>
  </si>
  <si>
    <t>Профспілкові внески</t>
  </si>
  <si>
    <t>військовий збір</t>
  </si>
  <si>
    <t>РАЗОМ утримано</t>
  </si>
  <si>
    <t xml:space="preserve"> 22,00д. </t>
  </si>
  <si>
    <t>Надбавка за таємність</t>
  </si>
  <si>
    <t>Премія</t>
  </si>
  <si>
    <t>Маланій Роман Григорович</t>
  </si>
  <si>
    <t>Свіщовський Богдан Романович</t>
  </si>
  <si>
    <t>Харук Любомир Степанович</t>
  </si>
  <si>
    <t xml:space="preserve">            0 - 0</t>
  </si>
  <si>
    <t>Лікарняний 5 дн.</t>
  </si>
  <si>
    <t>Лікарняний ФСС</t>
  </si>
  <si>
    <t>Державний архів Івано-Франківської області</t>
  </si>
  <si>
    <t>Посада</t>
  </si>
  <si>
    <t>Заступник директора - начальник відділу</t>
  </si>
  <si>
    <t>директор архіву</t>
  </si>
  <si>
    <t>ВИТЯГ З РОЗРАХУНКОВО-ПЛАТІЖНОЇ ВІДОМОСТІ</t>
  </si>
  <si>
    <t>вересень 2022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</si>
</sst>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49" fontId="6" fillId="0" borderId="2" xfId="0" applyNumberFormat="1" applyFont="1" applyFill="1" applyBorder="1" applyAlignment="1">
      <alignment horizontal="right" vertical="top" wrapText="1"/>
    </xf>
    <xf numFmtId="0" fontId="0" fillId="0" borderId="28" xfId="0" applyFont="1" applyFill="1" applyBorder="1" applyAlignment="1">
      <alignment horizontal="right" vertical="top" wrapText="1"/>
    </xf>
    <xf numFmtId="0" fontId="0" fillId="0" borderId="29" xfId="0" applyFont="1" applyFill="1" applyBorder="1" applyAlignment="1">
      <alignment horizontal="left" vertical="top" wrapText="1"/>
    </xf>
    <xf numFmtId="2" fontId="0" fillId="0" borderId="29" xfId="0" applyNumberFormat="1" applyFont="1" applyFill="1" applyBorder="1" applyAlignment="1">
      <alignment horizontal="right" vertical="top"/>
    </xf>
    <xf numFmtId="2" fontId="0" fillId="0" borderId="29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Alignment="1">
      <alignment horizontal="left" vertical="center"/>
    </xf>
    <xf numFmtId="0" fontId="6" fillId="0" borderId="30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left" vertical="top" wrapText="1"/>
    </xf>
    <xf numFmtId="0" fontId="0" fillId="0" borderId="31" xfId="0" applyFill="1" applyBorder="1" applyAlignment="1">
      <alignment horizontal="left" vertical="top" wrapText="1"/>
    </xf>
    <xf numFmtId="0" fontId="0" fillId="0" borderId="32" xfId="0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9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A17"/>
  <sheetViews>
    <sheetView showGridLines="0" tabSelected="1" workbookViewId="0">
      <selection activeCell="B22" sqref="B22"/>
    </sheetView>
  </sheetViews>
  <sheetFormatPr defaultColWidth="9.140625" defaultRowHeight="13.15" customHeight="1"/>
  <cols>
    <col min="1" max="1" width="3.85546875" customWidth="1"/>
    <col min="2" max="2" width="24.28515625" customWidth="1"/>
    <col min="3" max="3" width="22.85546875" customWidth="1"/>
    <col min="4" max="4" width="12.85546875" customWidth="1"/>
    <col min="5" max="9" width="12.7109375" hidden="1" customWidth="1"/>
    <col min="10" max="10" width="0" hidden="1" customWidth="1"/>
    <col min="11" max="11" width="12.7109375" customWidth="1"/>
    <col min="12" max="16" width="12.7109375" hidden="1" customWidth="1"/>
    <col min="17" max="17" width="9.140625" hidden="1" customWidth="1"/>
    <col min="18" max="18" width="12.7109375" customWidth="1"/>
    <col min="19" max="23" width="12.7109375" hidden="1" customWidth="1"/>
    <col min="24" max="24" width="0" hidden="1" customWidth="1"/>
    <col min="25" max="25" width="12.7109375" customWidth="1"/>
    <col min="26" max="30" width="12.7109375" hidden="1" customWidth="1"/>
    <col min="31" max="31" width="0" hidden="1" customWidth="1"/>
    <col min="32" max="32" width="12.7109375" customWidth="1"/>
    <col min="33" max="37" width="12.7109375" hidden="1" customWidth="1"/>
    <col min="38" max="38" width="0" hidden="1" customWidth="1"/>
    <col min="39" max="39" width="12.7109375" customWidth="1"/>
    <col min="40" max="44" width="12.7109375" hidden="1" customWidth="1"/>
    <col min="45" max="45" width="0" hidden="1" customWidth="1"/>
    <col min="46" max="50" width="12.7109375" hidden="1" customWidth="1"/>
    <col min="51" max="51" width="0" hidden="1" customWidth="1"/>
    <col min="52" max="52" width="12.7109375" customWidth="1"/>
    <col min="53" max="57" width="12.7109375" hidden="1" customWidth="1"/>
    <col min="58" max="58" width="0" hidden="1" customWidth="1"/>
    <col min="59" max="59" width="12.7109375" customWidth="1"/>
    <col min="60" max="64" width="12.7109375" hidden="1" customWidth="1"/>
    <col min="65" max="65" width="0" hidden="1" customWidth="1"/>
    <col min="66" max="70" width="12.7109375" hidden="1" customWidth="1"/>
    <col min="71" max="71" width="0" hidden="1" customWidth="1"/>
    <col min="72" max="72" width="12.7109375" customWidth="1"/>
    <col min="73" max="77" width="12.7109375" hidden="1" customWidth="1"/>
    <col min="78" max="78" width="9.140625" hidden="1" customWidth="1"/>
    <col min="79" max="83" width="12.7109375" hidden="1" customWidth="1"/>
    <col min="84" max="84" width="0" hidden="1" customWidth="1"/>
    <col min="85" max="85" width="12.7109375" customWidth="1"/>
    <col min="86" max="90" width="12.7109375" hidden="1" customWidth="1"/>
    <col min="91" max="91" width="9.140625" hidden="1" customWidth="1"/>
    <col min="92" max="92" width="12.7109375" customWidth="1"/>
    <col min="93" max="97" width="12.7109375" hidden="1" customWidth="1"/>
    <col min="98" max="98" width="0" hidden="1" customWidth="1"/>
    <col min="99" max="99" width="12.7109375" customWidth="1"/>
    <col min="100" max="104" width="12.7109375" hidden="1" customWidth="1"/>
    <col min="105" max="105" width="9.140625" hidden="1" customWidth="1"/>
    <col min="106" max="106" width="12.7109375" customWidth="1"/>
    <col min="107" max="111" width="12.7109375" hidden="1" customWidth="1"/>
    <col min="112" max="112" width="9.140625" hidden="1" customWidth="1"/>
    <col min="113" max="113" width="12.7109375" customWidth="1"/>
    <col min="114" max="118" width="12.7109375" hidden="1" customWidth="1"/>
    <col min="119" max="119" width="0" hidden="1" customWidth="1"/>
    <col min="120" max="120" width="12.7109375" customWidth="1"/>
    <col min="121" max="125" width="12.7109375" hidden="1" customWidth="1"/>
    <col min="126" max="126" width="9.140625" hidden="1" customWidth="1"/>
    <col min="127" max="127" width="12.7109375" customWidth="1"/>
    <col min="131" max="131" width="8.5703125" customWidth="1"/>
  </cols>
  <sheetData>
    <row r="1" spans="1:131" ht="13.15" customHeight="1">
      <c r="A1" s="98" t="s">
        <v>189</v>
      </c>
      <c r="B1" s="99"/>
      <c r="C1" s="99"/>
      <c r="D1" s="99"/>
      <c r="E1" s="99"/>
      <c r="F1" s="91"/>
      <c r="G1" s="11"/>
      <c r="H1" s="11"/>
      <c r="I1" s="11"/>
      <c r="J1" s="12"/>
      <c r="K1" s="12"/>
      <c r="L1" s="12"/>
      <c r="M1" s="12"/>
      <c r="N1" s="12"/>
      <c r="O1" s="12"/>
      <c r="P1" s="11"/>
      <c r="Q1" s="11"/>
    </row>
    <row r="2" spans="1:131" ht="17.45" customHeight="1">
      <c r="A2" s="100">
        <v>3494623</v>
      </c>
      <c r="B2" s="100"/>
      <c r="C2" s="100"/>
      <c r="D2" s="100"/>
      <c r="E2" s="100"/>
      <c r="F2" s="100"/>
      <c r="G2" s="15"/>
      <c r="H2" s="15"/>
      <c r="I2" s="15"/>
      <c r="J2" s="15"/>
      <c r="K2" s="15"/>
      <c r="L2" s="15"/>
      <c r="M2" s="15"/>
      <c r="N2" s="15"/>
      <c r="O2" s="15"/>
      <c r="P2" s="16"/>
      <c r="Q2" s="16"/>
    </row>
    <row r="3" spans="1:131" ht="13.15" customHeight="1">
      <c r="A3" s="17"/>
      <c r="B3" s="18"/>
      <c r="C3" s="17"/>
      <c r="D3" s="11"/>
      <c r="E3" s="11"/>
      <c r="F3" s="11"/>
      <c r="G3" s="11"/>
      <c r="H3" s="11"/>
      <c r="I3" s="11"/>
      <c r="J3" s="17"/>
      <c r="K3" s="17"/>
      <c r="L3" s="17"/>
      <c r="M3" s="17"/>
      <c r="N3" s="17"/>
      <c r="O3" s="17"/>
      <c r="P3" s="11"/>
      <c r="Q3" s="11"/>
      <c r="R3" s="96" t="s">
        <v>193</v>
      </c>
    </row>
    <row r="4" spans="1:131" ht="13.15" customHeight="1">
      <c r="A4" s="17"/>
      <c r="B4" s="17"/>
      <c r="C4" s="17"/>
      <c r="D4" s="11"/>
      <c r="E4" s="11"/>
      <c r="F4" s="11"/>
      <c r="G4" s="11"/>
      <c r="H4" s="11"/>
      <c r="I4" s="11"/>
      <c r="J4" s="17"/>
      <c r="K4" s="17"/>
      <c r="L4" s="17"/>
      <c r="M4" s="17"/>
      <c r="N4" s="17"/>
      <c r="O4" s="17"/>
      <c r="P4" s="11"/>
      <c r="Q4" s="11"/>
      <c r="R4" s="97" t="s">
        <v>194</v>
      </c>
    </row>
    <row r="5" spans="1:131" ht="13.15" customHeight="1" thickBot="1">
      <c r="A5" s="16"/>
      <c r="B5" s="8"/>
      <c r="C5" s="1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6"/>
      <c r="P5" s="16"/>
      <c r="Q5" s="16"/>
    </row>
    <row r="6" spans="1:131" ht="26.65" customHeight="1">
      <c r="A6" s="21" t="s">
        <v>112</v>
      </c>
      <c r="B6" s="22" t="s">
        <v>113</v>
      </c>
      <c r="C6" s="92" t="s">
        <v>190</v>
      </c>
      <c r="D6" s="23" t="s">
        <v>169</v>
      </c>
      <c r="E6" s="24"/>
      <c r="F6" s="25"/>
      <c r="G6" s="26"/>
      <c r="H6" s="26"/>
      <c r="I6" s="26"/>
      <c r="J6" s="27"/>
      <c r="K6" s="23" t="s">
        <v>170</v>
      </c>
      <c r="L6" s="24"/>
      <c r="M6" s="25"/>
      <c r="N6" s="26"/>
      <c r="O6" s="26"/>
      <c r="P6" s="26"/>
      <c r="Q6" s="27"/>
      <c r="R6" s="23" t="s">
        <v>171</v>
      </c>
      <c r="S6" s="24"/>
      <c r="T6" s="25"/>
      <c r="U6" s="26"/>
      <c r="V6" s="26"/>
      <c r="W6" s="26"/>
      <c r="X6" s="27"/>
      <c r="Y6" s="23" t="s">
        <v>172</v>
      </c>
      <c r="Z6" s="24"/>
      <c r="AA6" s="25"/>
      <c r="AB6" s="26"/>
      <c r="AC6" s="26"/>
      <c r="AD6" s="26"/>
      <c r="AE6" s="27"/>
      <c r="AF6" s="23" t="s">
        <v>181</v>
      </c>
      <c r="AG6" s="24"/>
      <c r="AH6" s="25"/>
      <c r="AI6" s="26"/>
      <c r="AJ6" s="26"/>
      <c r="AK6" s="26"/>
      <c r="AL6" s="27"/>
      <c r="AM6" s="23" t="s">
        <v>182</v>
      </c>
      <c r="AN6" s="24"/>
      <c r="AO6" s="25"/>
      <c r="AP6" s="26"/>
      <c r="AQ6" s="26"/>
      <c r="AR6" s="26"/>
      <c r="AS6" s="27"/>
      <c r="AT6" s="24"/>
      <c r="AU6" s="25"/>
      <c r="AV6" s="26"/>
      <c r="AW6" s="26"/>
      <c r="AX6" s="26"/>
      <c r="AY6" s="27"/>
      <c r="AZ6" s="23" t="s">
        <v>187</v>
      </c>
      <c r="BA6" s="24"/>
      <c r="BB6" s="25"/>
      <c r="BC6" s="26"/>
      <c r="BD6" s="26"/>
      <c r="BE6" s="26"/>
      <c r="BF6" s="27"/>
      <c r="BG6" s="23" t="s">
        <v>188</v>
      </c>
      <c r="BH6" s="24"/>
      <c r="BI6" s="25"/>
      <c r="BJ6" s="26"/>
      <c r="BK6" s="26"/>
      <c r="BL6" s="26"/>
      <c r="BM6" s="27"/>
      <c r="BN6" s="24"/>
      <c r="BO6" s="25"/>
      <c r="BP6" s="26"/>
      <c r="BQ6" s="26"/>
      <c r="BR6" s="26"/>
      <c r="BS6" s="27"/>
      <c r="BT6" s="23" t="s">
        <v>173</v>
      </c>
      <c r="BU6" s="24"/>
      <c r="BV6" s="25"/>
      <c r="BW6" s="26"/>
      <c r="BX6" s="26"/>
      <c r="BY6" s="26"/>
      <c r="BZ6" s="27"/>
      <c r="CA6" s="24"/>
      <c r="CB6" s="25"/>
      <c r="CC6" s="26"/>
      <c r="CD6" s="26"/>
      <c r="CE6" s="26"/>
      <c r="CF6" s="27"/>
      <c r="CG6" s="23" t="s">
        <v>174</v>
      </c>
      <c r="CH6" s="24"/>
      <c r="CI6" s="25"/>
      <c r="CJ6" s="26"/>
      <c r="CK6" s="26"/>
      <c r="CL6" s="26"/>
      <c r="CM6" s="27"/>
      <c r="CN6" s="23" t="s">
        <v>175</v>
      </c>
      <c r="CO6" s="24"/>
      <c r="CP6" s="25"/>
      <c r="CQ6" s="26"/>
      <c r="CR6" s="26"/>
      <c r="CS6" s="26"/>
      <c r="CT6" s="27"/>
      <c r="CU6" s="23" t="s">
        <v>176</v>
      </c>
      <c r="CV6" s="24"/>
      <c r="CW6" s="25"/>
      <c r="CX6" s="26"/>
      <c r="CY6" s="26"/>
      <c r="CZ6" s="26"/>
      <c r="DA6" s="27"/>
      <c r="DB6" s="23" t="s">
        <v>177</v>
      </c>
      <c r="DC6" s="24"/>
      <c r="DD6" s="25"/>
      <c r="DE6" s="26"/>
      <c r="DF6" s="26"/>
      <c r="DG6" s="26"/>
      <c r="DH6" s="27"/>
      <c r="DI6" s="23" t="s">
        <v>178</v>
      </c>
      <c r="DJ6" s="24"/>
      <c r="DK6" s="25"/>
      <c r="DL6" s="26"/>
      <c r="DM6" s="26"/>
      <c r="DN6" s="26"/>
      <c r="DO6" s="27"/>
      <c r="DP6" s="23" t="s">
        <v>179</v>
      </c>
      <c r="DQ6" s="24"/>
      <c r="DR6" s="25"/>
      <c r="DS6" s="26"/>
      <c r="DT6" s="26"/>
      <c r="DU6" s="26"/>
      <c r="DV6" s="27"/>
      <c r="DW6" s="22" t="s">
        <v>115</v>
      </c>
      <c r="DX6" s="8"/>
      <c r="DY6" s="19"/>
      <c r="DZ6" s="19"/>
      <c r="EA6" s="19"/>
    </row>
    <row r="7" spans="1:131" ht="13.9" customHeight="1" thickBot="1">
      <c r="A7" s="29"/>
      <c r="B7" s="30"/>
      <c r="C7" s="30"/>
      <c r="D7" s="30" t="s">
        <v>117</v>
      </c>
      <c r="E7" s="30" t="s">
        <v>118</v>
      </c>
      <c r="F7" s="31"/>
      <c r="G7" s="32"/>
      <c r="H7" s="32"/>
      <c r="I7" s="32"/>
      <c r="J7" s="33"/>
      <c r="K7" s="30" t="s">
        <v>117</v>
      </c>
      <c r="L7" s="30" t="s">
        <v>118</v>
      </c>
      <c r="M7" s="31"/>
      <c r="N7" s="32"/>
      <c r="O7" s="32"/>
      <c r="P7" s="32"/>
      <c r="Q7" s="33"/>
      <c r="R7" s="30" t="s">
        <v>117</v>
      </c>
      <c r="S7" s="30" t="s">
        <v>118</v>
      </c>
      <c r="T7" s="31"/>
      <c r="U7" s="32"/>
      <c r="V7" s="32"/>
      <c r="W7" s="32"/>
      <c r="X7" s="33"/>
      <c r="Y7" s="30" t="s">
        <v>117</v>
      </c>
      <c r="Z7" s="30" t="s">
        <v>118</v>
      </c>
      <c r="AA7" s="31"/>
      <c r="AB7" s="32"/>
      <c r="AC7" s="32"/>
      <c r="AD7" s="32"/>
      <c r="AE7" s="33"/>
      <c r="AF7" s="30" t="s">
        <v>117</v>
      </c>
      <c r="AG7" s="30" t="s">
        <v>118</v>
      </c>
      <c r="AH7" s="31"/>
      <c r="AI7" s="32"/>
      <c r="AJ7" s="32"/>
      <c r="AK7" s="32"/>
      <c r="AL7" s="33"/>
      <c r="AM7" s="30" t="s">
        <v>117</v>
      </c>
      <c r="AN7" s="30" t="s">
        <v>118</v>
      </c>
      <c r="AO7" s="31"/>
      <c r="AP7" s="32"/>
      <c r="AQ7" s="32"/>
      <c r="AR7" s="32"/>
      <c r="AS7" s="33"/>
      <c r="AT7" s="30" t="s">
        <v>118</v>
      </c>
      <c r="AU7" s="31"/>
      <c r="AV7" s="32"/>
      <c r="AW7" s="32"/>
      <c r="AX7" s="32"/>
      <c r="AY7" s="33"/>
      <c r="AZ7" s="30" t="s">
        <v>117</v>
      </c>
      <c r="BA7" s="30" t="s">
        <v>118</v>
      </c>
      <c r="BB7" s="31"/>
      <c r="BC7" s="32"/>
      <c r="BD7" s="32"/>
      <c r="BE7" s="32"/>
      <c r="BF7" s="33"/>
      <c r="BG7" s="30" t="s">
        <v>117</v>
      </c>
      <c r="BH7" s="30" t="s">
        <v>118</v>
      </c>
      <c r="BI7" s="31"/>
      <c r="BJ7" s="32"/>
      <c r="BK7" s="32"/>
      <c r="BL7" s="32"/>
      <c r="BM7" s="33"/>
      <c r="BN7" s="30" t="s">
        <v>118</v>
      </c>
      <c r="BO7" s="31"/>
      <c r="BP7" s="32"/>
      <c r="BQ7" s="32"/>
      <c r="BR7" s="32"/>
      <c r="BS7" s="33"/>
      <c r="BT7" s="30" t="s">
        <v>117</v>
      </c>
      <c r="BU7" s="30" t="s">
        <v>118</v>
      </c>
      <c r="BV7" s="31"/>
      <c r="BW7" s="32"/>
      <c r="BX7" s="32"/>
      <c r="BY7" s="32"/>
      <c r="BZ7" s="33"/>
      <c r="CA7" s="30" t="s">
        <v>118</v>
      </c>
      <c r="CB7" s="31"/>
      <c r="CC7" s="32"/>
      <c r="CD7" s="32"/>
      <c r="CE7" s="32"/>
      <c r="CF7" s="33"/>
      <c r="CG7" s="30" t="s">
        <v>117</v>
      </c>
      <c r="CH7" s="30" t="s">
        <v>118</v>
      </c>
      <c r="CI7" s="31"/>
      <c r="CJ7" s="32"/>
      <c r="CK7" s="32"/>
      <c r="CL7" s="32"/>
      <c r="CM7" s="33"/>
      <c r="CN7" s="30" t="s">
        <v>117</v>
      </c>
      <c r="CO7" s="30" t="s">
        <v>118</v>
      </c>
      <c r="CP7" s="31"/>
      <c r="CQ7" s="32"/>
      <c r="CR7" s="32"/>
      <c r="CS7" s="32"/>
      <c r="CT7" s="33"/>
      <c r="CU7" s="30" t="s">
        <v>117</v>
      </c>
      <c r="CV7" s="30" t="s">
        <v>118</v>
      </c>
      <c r="CW7" s="31"/>
      <c r="CX7" s="32"/>
      <c r="CY7" s="32"/>
      <c r="CZ7" s="32"/>
      <c r="DA7" s="33"/>
      <c r="DB7" s="30" t="s">
        <v>117</v>
      </c>
      <c r="DC7" s="30" t="s">
        <v>118</v>
      </c>
      <c r="DD7" s="31"/>
      <c r="DE7" s="32"/>
      <c r="DF7" s="32"/>
      <c r="DG7" s="32"/>
      <c r="DH7" s="33"/>
      <c r="DI7" s="30" t="s">
        <v>117</v>
      </c>
      <c r="DJ7" s="30" t="s">
        <v>118</v>
      </c>
      <c r="DK7" s="31"/>
      <c r="DL7" s="32"/>
      <c r="DM7" s="32"/>
      <c r="DN7" s="32"/>
      <c r="DO7" s="33"/>
      <c r="DP7" s="30" t="s">
        <v>117</v>
      </c>
      <c r="DQ7" s="30" t="s">
        <v>118</v>
      </c>
      <c r="DR7" s="31"/>
      <c r="DS7" s="32"/>
      <c r="DT7" s="32"/>
      <c r="DU7" s="32"/>
      <c r="DV7" s="33"/>
      <c r="DW7" s="30"/>
      <c r="DX7" s="8"/>
      <c r="DY7" s="19"/>
      <c r="DZ7" s="19"/>
      <c r="EA7" s="19"/>
    </row>
    <row r="8" spans="1:131" s="19" customFormat="1" ht="25.5" hidden="1">
      <c r="A8" s="50"/>
      <c r="B8" s="51"/>
      <c r="C8" s="93" t="s">
        <v>191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3"/>
      <c r="DX8" s="8"/>
    </row>
    <row r="9" spans="1:131" s="49" customFormat="1" ht="25.5">
      <c r="A9" s="44">
        <v>1</v>
      </c>
      <c r="B9" s="45" t="s">
        <v>183</v>
      </c>
      <c r="C9" s="94" t="s">
        <v>192</v>
      </c>
      <c r="D9" s="46">
        <v>11200</v>
      </c>
      <c r="E9" s="47" t="s">
        <v>180</v>
      </c>
      <c r="F9" s="47"/>
      <c r="G9" s="47"/>
      <c r="H9" s="47">
        <v>22</v>
      </c>
      <c r="I9" s="47"/>
      <c r="J9" s="46">
        <v>11200</v>
      </c>
      <c r="K9" s="46">
        <v>600</v>
      </c>
      <c r="L9" s="47" t="s">
        <v>180</v>
      </c>
      <c r="M9" s="47"/>
      <c r="N9" s="47"/>
      <c r="O9" s="47">
        <v>22</v>
      </c>
      <c r="P9" s="47"/>
      <c r="Q9" s="46">
        <v>600</v>
      </c>
      <c r="R9" s="46">
        <v>5600</v>
      </c>
      <c r="S9" s="47" t="s">
        <v>180</v>
      </c>
      <c r="T9" s="47"/>
      <c r="U9" s="47"/>
      <c r="V9" s="47">
        <v>22</v>
      </c>
      <c r="W9" s="47"/>
      <c r="X9" s="46">
        <v>5600</v>
      </c>
      <c r="Y9" s="46">
        <v>11200</v>
      </c>
      <c r="Z9" s="47" t="s">
        <v>180</v>
      </c>
      <c r="AA9" s="47"/>
      <c r="AB9" s="47"/>
      <c r="AC9" s="47">
        <v>22</v>
      </c>
      <c r="AD9" s="47"/>
      <c r="AE9" s="46">
        <v>11200</v>
      </c>
      <c r="AF9" s="46">
        <v>1680</v>
      </c>
      <c r="AG9" s="47" t="s">
        <v>180</v>
      </c>
      <c r="AH9" s="47"/>
      <c r="AI9" s="47"/>
      <c r="AJ9" s="47">
        <v>22</v>
      </c>
      <c r="AK9" s="47"/>
      <c r="AL9" s="46">
        <v>1680</v>
      </c>
      <c r="AM9" s="46">
        <v>4480</v>
      </c>
      <c r="AN9" s="47" t="s">
        <v>180</v>
      </c>
      <c r="AO9" s="47"/>
      <c r="AP9" s="47"/>
      <c r="AQ9" s="47">
        <v>22</v>
      </c>
      <c r="AR9" s="47"/>
      <c r="AS9" s="46">
        <v>4480</v>
      </c>
      <c r="AT9" s="47"/>
      <c r="AU9" s="47"/>
      <c r="AV9" s="47"/>
      <c r="AW9" s="47"/>
      <c r="AX9" s="47"/>
      <c r="AY9" s="46"/>
      <c r="AZ9" s="46"/>
      <c r="BA9" s="47"/>
      <c r="BB9" s="47"/>
      <c r="BC9" s="47"/>
      <c r="BD9" s="47"/>
      <c r="BE9" s="47"/>
      <c r="BF9" s="46"/>
      <c r="BG9" s="46"/>
      <c r="BH9" s="47"/>
      <c r="BI9" s="47"/>
      <c r="BJ9" s="47"/>
      <c r="BK9" s="47"/>
      <c r="BL9" s="47"/>
      <c r="BM9" s="46"/>
      <c r="BN9" s="47"/>
      <c r="BO9" s="47"/>
      <c r="BP9" s="47"/>
      <c r="BQ9" s="47"/>
      <c r="BR9" s="47"/>
      <c r="BS9" s="46"/>
      <c r="BT9" s="46">
        <v>416</v>
      </c>
      <c r="BU9" s="47" t="s">
        <v>180</v>
      </c>
      <c r="BV9" s="47"/>
      <c r="BW9" s="47"/>
      <c r="BX9" s="47">
        <v>22</v>
      </c>
      <c r="BY9" s="47"/>
      <c r="BZ9" s="46">
        <v>416</v>
      </c>
      <c r="CA9" s="47"/>
      <c r="CB9" s="47"/>
      <c r="CC9" s="47"/>
      <c r="CD9" s="47"/>
      <c r="CE9" s="47"/>
      <c r="CF9" s="46"/>
      <c r="CG9" s="46">
        <v>35176</v>
      </c>
      <c r="CH9" s="47" t="s">
        <v>119</v>
      </c>
      <c r="CI9" s="47"/>
      <c r="CJ9" s="47"/>
      <c r="CK9" s="47"/>
      <c r="CL9" s="47"/>
      <c r="CM9" s="46">
        <v>35176</v>
      </c>
      <c r="CN9" s="46">
        <v>11500</v>
      </c>
      <c r="CO9" s="47" t="s">
        <v>119</v>
      </c>
      <c r="CP9" s="47"/>
      <c r="CQ9" s="47"/>
      <c r="CR9" s="47"/>
      <c r="CS9" s="47"/>
      <c r="CT9" s="46">
        <v>11500</v>
      </c>
      <c r="CU9" s="46">
        <v>6331.68</v>
      </c>
      <c r="CV9" s="47" t="s">
        <v>119</v>
      </c>
      <c r="CW9" s="47"/>
      <c r="CX9" s="47"/>
      <c r="CY9" s="47"/>
      <c r="CZ9" s="47"/>
      <c r="DA9" s="46">
        <v>6331.68</v>
      </c>
      <c r="DB9" s="46">
        <v>351.76</v>
      </c>
      <c r="DC9" s="47" t="s">
        <v>119</v>
      </c>
      <c r="DD9" s="47"/>
      <c r="DE9" s="47"/>
      <c r="DF9" s="47"/>
      <c r="DG9" s="47"/>
      <c r="DH9" s="46">
        <v>351.76</v>
      </c>
      <c r="DI9" s="46">
        <v>527.64</v>
      </c>
      <c r="DJ9" s="47" t="s">
        <v>119</v>
      </c>
      <c r="DK9" s="47"/>
      <c r="DL9" s="47"/>
      <c r="DM9" s="47"/>
      <c r="DN9" s="47"/>
      <c r="DO9" s="46">
        <v>527.64</v>
      </c>
      <c r="DP9" s="46">
        <v>18711.080000000002</v>
      </c>
      <c r="DQ9" s="47" t="s">
        <v>119</v>
      </c>
      <c r="DR9" s="47"/>
      <c r="DS9" s="47"/>
      <c r="DT9" s="47"/>
      <c r="DU9" s="47"/>
      <c r="DV9" s="46">
        <v>18711.080000000002</v>
      </c>
      <c r="DW9" s="46">
        <v>16464.919999999998</v>
      </c>
      <c r="DX9" s="8"/>
    </row>
    <row r="10" spans="1:131" ht="2.4500000000000002" hidden="1" customHeight="1">
      <c r="A10" s="55" t="s">
        <v>119</v>
      </c>
      <c r="B10" s="56" t="s">
        <v>120</v>
      </c>
      <c r="C10" s="94" t="s">
        <v>191</v>
      </c>
      <c r="D10" s="57">
        <f ca="1">SUM(Лист1!J8:J9)</f>
        <v>11200</v>
      </c>
      <c r="E10" s="58" t="str">
        <f ca="1">CONCATENATE(IF(F10&lt;&gt;0,CONCATENATE(TEXT(F10,"0,00"),"д."),""),IF(G10&lt;&gt;0,CONCATENATE(" ",TEXT(G10,"0,00"),"ч."),""))</f>
        <v>22,00д.</v>
      </c>
      <c r="F10" s="86">
        <f ca="1">SUM(Лист1!H8:H9)</f>
        <v>22</v>
      </c>
      <c r="G10" s="86">
        <f ca="1">SUM(Лист1!I8:I9)</f>
        <v>0</v>
      </c>
      <c r="H10" s="57"/>
      <c r="I10" s="57"/>
      <c r="J10" s="59"/>
      <c r="K10" s="57">
        <f ca="1">SUM(Лист1!Q8:Q9)</f>
        <v>600</v>
      </c>
      <c r="L10" s="58" t="str">
        <f ca="1">CONCATENATE(IF(M10&lt;&gt;0,CONCATENATE(TEXT(M10,"0,00"),"д."),""),IF(N10&lt;&gt;0,CONCATENATE(" ",TEXT(N10,"0,00"),"ч."),""))</f>
        <v>22,00д.</v>
      </c>
      <c r="M10" s="86">
        <f ca="1">SUM(Лист1!O8:O9)</f>
        <v>22</v>
      </c>
      <c r="N10" s="86">
        <f ca="1">SUM(Лист1!P8:P9)</f>
        <v>0</v>
      </c>
      <c r="O10" s="57"/>
      <c r="P10" s="57"/>
      <c r="Q10" s="59"/>
      <c r="R10" s="57">
        <f ca="1">SUM(Лист1!X8:X9)</f>
        <v>5600</v>
      </c>
      <c r="S10" s="58" t="str">
        <f ca="1">CONCATENATE(IF(T10&lt;&gt;0,CONCATENATE(TEXT(T10,"0,00"),"д."),""),IF(U10&lt;&gt;0,CONCATENATE(" ",TEXT(U10,"0,00"),"ч."),""))</f>
        <v>22,00д.</v>
      </c>
      <c r="T10" s="86">
        <f ca="1">SUM(Лист1!V8:V9)</f>
        <v>22</v>
      </c>
      <c r="U10" s="86">
        <f ca="1">SUM(Лист1!W8:W9)</f>
        <v>0</v>
      </c>
      <c r="V10" s="57"/>
      <c r="W10" s="57"/>
      <c r="X10" s="59"/>
      <c r="Y10" s="57">
        <f ca="1">SUM(Лист1!AE8:AE9)</f>
        <v>11200</v>
      </c>
      <c r="Z10" s="58" t="str">
        <f ca="1">CONCATENATE(IF(AA10&lt;&gt;0,CONCATENATE(TEXT(AA10,"0,00"),"д."),""),IF(AB10&lt;&gt;0,CONCATENATE(" ",TEXT(AB10,"0,00"),"ч."),""))</f>
        <v>22,00д.</v>
      </c>
      <c r="AA10" s="86">
        <f ca="1">SUM(Лист1!AC8:AC9)</f>
        <v>22</v>
      </c>
      <c r="AB10" s="86">
        <f ca="1">SUM(Лист1!AD8:AD9)</f>
        <v>0</v>
      </c>
      <c r="AC10" s="57"/>
      <c r="AD10" s="57"/>
      <c r="AE10" s="59"/>
      <c r="AF10" s="57">
        <f ca="1">SUM(Лист1!AL8:AL9)</f>
        <v>1680</v>
      </c>
      <c r="AG10" s="58" t="str">
        <f ca="1">CONCATENATE(IF(AH10&lt;&gt;0,CONCATENATE(TEXT(AH10,"0,00"),"д."),""),IF(AI10&lt;&gt;0,CONCATENATE(" ",TEXT(AI10,"0,00"),"ч."),""))</f>
        <v>22,00д.</v>
      </c>
      <c r="AH10" s="86">
        <f ca="1">SUM(Лист1!AJ8:AJ9)</f>
        <v>22</v>
      </c>
      <c r="AI10" s="86">
        <f ca="1">SUM(Лист1!AK8:AK9)</f>
        <v>0</v>
      </c>
      <c r="AJ10" s="57"/>
      <c r="AK10" s="57"/>
      <c r="AL10" s="59"/>
      <c r="AM10" s="57">
        <f ca="1">SUM(Лист1!AS8:AS9)</f>
        <v>4480</v>
      </c>
      <c r="AN10" s="58" t="str">
        <f ca="1">CONCATENATE(IF(AO10&lt;&gt;0,CONCATENATE(TEXT(AO10,"0,00"),"д."),""),IF(AP10&lt;&gt;0,CONCATENATE(" ",TEXT(AP10,"0,00"),"ч."),""))</f>
        <v>22,00д.</v>
      </c>
      <c r="AO10" s="86">
        <f ca="1">SUM(Лист1!AQ8:AQ9)</f>
        <v>22</v>
      </c>
      <c r="AP10" s="86">
        <f ca="1">SUM(Лист1!AR8:AR9)</f>
        <v>0</v>
      </c>
      <c r="AQ10" s="57"/>
      <c r="AR10" s="57"/>
      <c r="AS10" s="59"/>
      <c r="AT10" s="58" t="str">
        <f>CONCATENATE(IF(AU10&lt;&gt;0,CONCATENATE(TEXT(AU10,"0,00"),"д."),""),IF(AV10&lt;&gt;0,CONCATENATE(" ",TEXT(AV10,"0,00"),"ч."),""))</f>
        <v/>
      </c>
      <c r="AU10" s="86">
        <f ca="1">SUM(Лист1!AW8:AW9)</f>
        <v>0</v>
      </c>
      <c r="AV10" s="86">
        <f ca="1">SUM(Лист1!AX8:AX9)</f>
        <v>0</v>
      </c>
      <c r="AW10" s="57"/>
      <c r="AX10" s="57"/>
      <c r="AY10" s="59"/>
      <c r="AZ10" s="57"/>
      <c r="BA10" s="58"/>
      <c r="BB10" s="86"/>
      <c r="BC10" s="86"/>
      <c r="BD10" s="57"/>
      <c r="BE10" s="57"/>
      <c r="BF10" s="59"/>
      <c r="BG10" s="57"/>
      <c r="BH10" s="58"/>
      <c r="BI10" s="86"/>
      <c r="BJ10" s="86"/>
      <c r="BK10" s="57"/>
      <c r="BL10" s="57"/>
      <c r="BM10" s="59"/>
      <c r="BN10" s="58" t="str">
        <f>CONCATENATE(IF(BO10&lt;&gt;0,CONCATENATE(TEXT(BO10,"0,00"),"д."),""),IF(BP10&lt;&gt;0,CONCATENATE(" ",TEXT(BP10,"0,00"),"ч."),""))</f>
        <v/>
      </c>
      <c r="BO10" s="86">
        <f ca="1">SUM(Лист1!BQ8:BQ9)</f>
        <v>0</v>
      </c>
      <c r="BP10" s="86">
        <f ca="1">SUM(Лист1!BR8:BR9)</f>
        <v>0</v>
      </c>
      <c r="BQ10" s="57"/>
      <c r="BR10" s="57"/>
      <c r="BS10" s="59"/>
      <c r="BT10" s="57">
        <f ca="1">SUM(Лист1!BZ8:BZ9)</f>
        <v>416</v>
      </c>
      <c r="BU10" s="58" t="str">
        <f ca="1">CONCATENATE(IF(BV10&lt;&gt;0,CONCATENATE(TEXT(BV10,"0,00"),"д."),""),IF(BW10&lt;&gt;0,CONCATENATE(" ",TEXT(BW10,"0,00"),"ч."),""))</f>
        <v>22,00д.</v>
      </c>
      <c r="BV10" s="86">
        <f ca="1">SUM(Лист1!BX8:BX9)</f>
        <v>22</v>
      </c>
      <c r="BW10" s="86">
        <f ca="1">SUM(Лист1!BY8:BY9)</f>
        <v>0</v>
      </c>
      <c r="BX10" s="57"/>
      <c r="BY10" s="57"/>
      <c r="BZ10" s="59"/>
      <c r="CA10" s="58" t="str">
        <f>CONCATENATE(IF(CB10&lt;&gt;0,CONCATENATE(TEXT(CB10,"0,00"),"д."),""),IF(CC10&lt;&gt;0,CONCATENATE(" ",TEXT(CC10,"0,00"),"ч."),""))</f>
        <v/>
      </c>
      <c r="CB10" s="86">
        <f ca="1">SUM(Лист1!CD8:CD9)</f>
        <v>0</v>
      </c>
      <c r="CC10" s="86">
        <f ca="1">SUM(Лист1!CE8:CE9)</f>
        <v>0</v>
      </c>
      <c r="CD10" s="57"/>
      <c r="CE10" s="57"/>
      <c r="CF10" s="59"/>
      <c r="CG10" s="57">
        <f ca="1">SUM(Лист1!CM8:CM9)</f>
        <v>35176</v>
      </c>
      <c r="CH10" s="58" t="str">
        <f ca="1">CONCATENATE(IF(CI10&lt;&gt;0,CONCATENATE(TEXT(CI10,"0,00"),"д."),""),IF(CJ10&lt;&gt;0,CONCATENATE(" ",TEXT(CJ10,"0,00"),"ч."),""))</f>
        <v/>
      </c>
      <c r="CI10" s="86">
        <f ca="1">SUM(Лист1!CK8:CK9)</f>
        <v>0</v>
      </c>
      <c r="CJ10" s="86">
        <f ca="1">SUM(Лист1!CL8:CL9)</f>
        <v>0</v>
      </c>
      <c r="CK10" s="57"/>
      <c r="CL10" s="57"/>
      <c r="CM10" s="59"/>
      <c r="CN10" s="57">
        <f ca="1">SUM(Лист1!CT8:CT9)</f>
        <v>11500</v>
      </c>
      <c r="CO10" s="58" t="str">
        <f ca="1">CONCATENATE(IF(CP10&lt;&gt;0,CONCATENATE(TEXT(CP10,"0,00"),"д."),""),IF(CQ10&lt;&gt;0,CONCATENATE(" ",TEXT(CQ10,"0,00"),"ч."),""))</f>
        <v/>
      </c>
      <c r="CP10" s="86">
        <f ca="1">SUM(Лист1!CR8:CR9)</f>
        <v>0</v>
      </c>
      <c r="CQ10" s="86">
        <f ca="1">SUM(Лист1!CS8:CS9)</f>
        <v>0</v>
      </c>
      <c r="CR10" s="57"/>
      <c r="CS10" s="57"/>
      <c r="CT10" s="59"/>
      <c r="CU10" s="57">
        <f ca="1">SUM(Лист1!DA8:DA9)</f>
        <v>6331.68</v>
      </c>
      <c r="CV10" s="58" t="str">
        <f ca="1">CONCATENATE(IF(CW10&lt;&gt;0,CONCATENATE(TEXT(CW10,"0,00"),"д."),""),IF(CX10&lt;&gt;0,CONCATENATE(" ",TEXT(CX10,"0,00"),"ч."),""))</f>
        <v/>
      </c>
      <c r="CW10" s="86">
        <f ca="1">SUM(Лист1!CY8:CY9)</f>
        <v>0</v>
      </c>
      <c r="CX10" s="86">
        <f ca="1">SUM(Лист1!CZ8:CZ9)</f>
        <v>0</v>
      </c>
      <c r="CY10" s="57"/>
      <c r="CZ10" s="57"/>
      <c r="DA10" s="59"/>
      <c r="DB10" s="57">
        <f ca="1">SUM(Лист1!DH8:DH9)</f>
        <v>351.76</v>
      </c>
      <c r="DC10" s="58" t="str">
        <f ca="1">CONCATENATE(IF(DD10&lt;&gt;0,CONCATENATE(TEXT(DD10,"0,00"),"д."),""),IF(DE10&lt;&gt;0,CONCATENATE(" ",TEXT(DE10,"0,00"),"ч."),""))</f>
        <v/>
      </c>
      <c r="DD10" s="86">
        <f ca="1">SUM(Лист1!DF8:DF9)</f>
        <v>0</v>
      </c>
      <c r="DE10" s="86">
        <f ca="1">SUM(Лист1!DG8:DG9)</f>
        <v>0</v>
      </c>
      <c r="DF10" s="57"/>
      <c r="DG10" s="57"/>
      <c r="DH10" s="59"/>
      <c r="DI10" s="57">
        <f ca="1">SUM(Лист1!DO8:DO9)</f>
        <v>527.64</v>
      </c>
      <c r="DJ10" s="58" t="str">
        <f ca="1">CONCATENATE(IF(DK10&lt;&gt;0,CONCATENATE(TEXT(DK10,"0,00"),"д."),""),IF(DL10&lt;&gt;0,CONCATENATE(" ",TEXT(DL10,"0,00"),"ч."),""))</f>
        <v/>
      </c>
      <c r="DK10" s="86">
        <f ca="1">SUM(Лист1!DM8:DM9)</f>
        <v>0</v>
      </c>
      <c r="DL10" s="86">
        <f ca="1">SUM(Лист1!DN8:DN9)</f>
        <v>0</v>
      </c>
      <c r="DM10" s="57"/>
      <c r="DN10" s="57"/>
      <c r="DO10" s="59"/>
      <c r="DP10" s="57">
        <f ca="1">SUM(Лист1!DV8:DV9)</f>
        <v>18711.080000000002</v>
      </c>
      <c r="DQ10" s="58" t="str">
        <f ca="1">CONCATENATE(IF(DR10&lt;&gt;0,CONCATENATE(TEXT(DR10,"0,00"),"д."),""),IF(DS10&lt;&gt;0,CONCATENATE(" ",TEXT(DS10,"0,00"),"ч."),""))</f>
        <v/>
      </c>
      <c r="DR10" s="86">
        <f ca="1">SUM(Лист1!DT8:DT9)</f>
        <v>0</v>
      </c>
      <c r="DS10" s="86">
        <f ca="1">SUM(Лист1!DU8:DU9)</f>
        <v>0</v>
      </c>
      <c r="DT10" s="57"/>
      <c r="DU10" s="57"/>
      <c r="DV10" s="59"/>
      <c r="DW10" s="60">
        <v>17506.310000000001</v>
      </c>
      <c r="DX10" s="8"/>
      <c r="DY10" s="19"/>
      <c r="DZ10" s="19"/>
      <c r="EA10" s="19"/>
    </row>
    <row r="11" spans="1:131" s="19" customFormat="1" ht="25.5" hidden="1">
      <c r="A11" s="50"/>
      <c r="B11" s="51"/>
      <c r="C11" s="94" t="s">
        <v>191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3"/>
      <c r="DX11" s="8"/>
    </row>
    <row r="12" spans="1:131" s="49" customFormat="1" ht="25.5">
      <c r="A12" s="44">
        <v>2</v>
      </c>
      <c r="B12" s="45" t="s">
        <v>184</v>
      </c>
      <c r="C12" s="94" t="s">
        <v>191</v>
      </c>
      <c r="D12" s="46">
        <v>9800</v>
      </c>
      <c r="E12" s="47" t="s">
        <v>180</v>
      </c>
      <c r="F12" s="47"/>
      <c r="G12" s="47"/>
      <c r="H12" s="47">
        <v>22</v>
      </c>
      <c r="I12" s="47"/>
      <c r="J12" s="46">
        <v>9800</v>
      </c>
      <c r="K12" s="46">
        <v>500</v>
      </c>
      <c r="L12" s="47" t="s">
        <v>180</v>
      </c>
      <c r="M12" s="47"/>
      <c r="N12" s="47"/>
      <c r="O12" s="47">
        <v>22</v>
      </c>
      <c r="P12" s="47"/>
      <c r="Q12" s="46">
        <v>500</v>
      </c>
      <c r="R12" s="46">
        <v>4704</v>
      </c>
      <c r="S12" s="47" t="s">
        <v>180</v>
      </c>
      <c r="T12" s="47"/>
      <c r="U12" s="47"/>
      <c r="V12" s="47">
        <v>22</v>
      </c>
      <c r="W12" s="47"/>
      <c r="X12" s="46">
        <v>4704</v>
      </c>
      <c r="Y12" s="46">
        <v>4900</v>
      </c>
      <c r="Z12" s="47" t="s">
        <v>180</v>
      </c>
      <c r="AA12" s="47"/>
      <c r="AB12" s="47"/>
      <c r="AC12" s="47">
        <v>22</v>
      </c>
      <c r="AD12" s="47"/>
      <c r="AE12" s="46">
        <v>4900</v>
      </c>
      <c r="AF12" s="46">
        <v>1470</v>
      </c>
      <c r="AG12" s="47" t="s">
        <v>180</v>
      </c>
      <c r="AH12" s="47"/>
      <c r="AI12" s="47"/>
      <c r="AJ12" s="47">
        <v>22</v>
      </c>
      <c r="AK12" s="47"/>
      <c r="AL12" s="46">
        <v>1470</v>
      </c>
      <c r="AM12" s="46"/>
      <c r="AN12" s="47"/>
      <c r="AO12" s="47"/>
      <c r="AP12" s="47"/>
      <c r="AQ12" s="47"/>
      <c r="AR12" s="47"/>
      <c r="AS12" s="46"/>
      <c r="AT12" s="47"/>
      <c r="AU12" s="47"/>
      <c r="AV12" s="47"/>
      <c r="AW12" s="47"/>
      <c r="AX12" s="47"/>
      <c r="AY12" s="46"/>
      <c r="AZ12" s="46">
        <v>1942.61</v>
      </c>
      <c r="BA12" s="47" t="s">
        <v>186</v>
      </c>
      <c r="BB12" s="47"/>
      <c r="BC12" s="47"/>
      <c r="BD12" s="47"/>
      <c r="BE12" s="47"/>
      <c r="BF12" s="46">
        <v>1942.61</v>
      </c>
      <c r="BG12" s="46">
        <v>1942.61</v>
      </c>
      <c r="BH12" s="47" t="s">
        <v>186</v>
      </c>
      <c r="BI12" s="47"/>
      <c r="BJ12" s="47"/>
      <c r="BK12" s="47"/>
      <c r="BL12" s="47"/>
      <c r="BM12" s="46">
        <v>1942.61</v>
      </c>
      <c r="BN12" s="47"/>
      <c r="BO12" s="47"/>
      <c r="BP12" s="47"/>
      <c r="BQ12" s="47"/>
      <c r="BR12" s="47"/>
      <c r="BS12" s="46"/>
      <c r="BT12" s="46">
        <v>416</v>
      </c>
      <c r="BU12" s="47" t="s">
        <v>180</v>
      </c>
      <c r="BV12" s="47"/>
      <c r="BW12" s="47"/>
      <c r="BX12" s="47">
        <v>22</v>
      </c>
      <c r="BY12" s="47"/>
      <c r="BZ12" s="46">
        <v>416</v>
      </c>
      <c r="CA12" s="47"/>
      <c r="CB12" s="47"/>
      <c r="CC12" s="47"/>
      <c r="CD12" s="47"/>
      <c r="CE12" s="47"/>
      <c r="CF12" s="46"/>
      <c r="CG12" s="46">
        <v>25675.22</v>
      </c>
      <c r="CH12" s="47" t="s">
        <v>119</v>
      </c>
      <c r="CI12" s="47"/>
      <c r="CJ12" s="47"/>
      <c r="CK12" s="47"/>
      <c r="CL12" s="47"/>
      <c r="CM12" s="46">
        <v>25675.22</v>
      </c>
      <c r="CN12" s="46">
        <v>7000</v>
      </c>
      <c r="CO12" s="47" t="s">
        <v>119</v>
      </c>
      <c r="CP12" s="47"/>
      <c r="CQ12" s="47"/>
      <c r="CR12" s="47"/>
      <c r="CS12" s="47"/>
      <c r="CT12" s="46">
        <v>7000</v>
      </c>
      <c r="CU12" s="46">
        <v>349.67</v>
      </c>
      <c r="CV12" s="47" t="s">
        <v>119</v>
      </c>
      <c r="CW12" s="47"/>
      <c r="CX12" s="47"/>
      <c r="CY12" s="47"/>
      <c r="CZ12" s="47"/>
      <c r="DA12" s="46">
        <v>349.67</v>
      </c>
      <c r="DB12" s="46">
        <v>217.9</v>
      </c>
      <c r="DC12" s="47" t="s">
        <v>119</v>
      </c>
      <c r="DD12" s="47"/>
      <c r="DE12" s="47"/>
      <c r="DF12" s="47"/>
      <c r="DG12" s="47"/>
      <c r="DH12" s="46">
        <v>217.9</v>
      </c>
      <c r="DI12" s="46">
        <v>29.14</v>
      </c>
      <c r="DJ12" s="47" t="s">
        <v>119</v>
      </c>
      <c r="DK12" s="47"/>
      <c r="DL12" s="47"/>
      <c r="DM12" s="47"/>
      <c r="DN12" s="47"/>
      <c r="DO12" s="46">
        <v>29.14</v>
      </c>
      <c r="DP12" s="46">
        <v>12224.57</v>
      </c>
      <c r="DQ12" s="47" t="s">
        <v>119</v>
      </c>
      <c r="DR12" s="47"/>
      <c r="DS12" s="47"/>
      <c r="DT12" s="47"/>
      <c r="DU12" s="47"/>
      <c r="DV12" s="46">
        <v>12224.57</v>
      </c>
      <c r="DW12" s="46">
        <v>13450.65</v>
      </c>
      <c r="DX12" s="8"/>
    </row>
    <row r="13" spans="1:131" s="19" customFormat="1" ht="26.25" hidden="1" thickBot="1">
      <c r="A13" s="50"/>
      <c r="B13" s="51"/>
      <c r="C13" s="95" t="s">
        <v>191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3"/>
      <c r="DX13" s="8"/>
    </row>
    <row r="14" spans="1:131" s="19" customFormat="1" ht="25.5" hidden="1">
      <c r="A14" s="50"/>
      <c r="B14" s="51"/>
      <c r="C14" s="94" t="s">
        <v>191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3"/>
      <c r="DX14" s="8"/>
    </row>
    <row r="15" spans="1:131" s="49" customFormat="1" ht="26.25" thickBot="1">
      <c r="A15" s="87">
        <v>3</v>
      </c>
      <c r="B15" s="88" t="s">
        <v>185</v>
      </c>
      <c r="C15" s="95" t="s">
        <v>191</v>
      </c>
      <c r="D15" s="89">
        <v>9800</v>
      </c>
      <c r="E15" s="90" t="s">
        <v>180</v>
      </c>
      <c r="F15" s="90"/>
      <c r="G15" s="90"/>
      <c r="H15" s="90">
        <v>22</v>
      </c>
      <c r="I15" s="90"/>
      <c r="J15" s="89">
        <v>9800</v>
      </c>
      <c r="K15" s="89">
        <v>600</v>
      </c>
      <c r="L15" s="90" t="s">
        <v>180</v>
      </c>
      <c r="M15" s="90"/>
      <c r="N15" s="90"/>
      <c r="O15" s="90">
        <v>22</v>
      </c>
      <c r="P15" s="90"/>
      <c r="Q15" s="89">
        <v>600</v>
      </c>
      <c r="R15" s="89">
        <v>3234</v>
      </c>
      <c r="S15" s="90" t="s">
        <v>180</v>
      </c>
      <c r="T15" s="90"/>
      <c r="U15" s="90"/>
      <c r="V15" s="90">
        <v>22</v>
      </c>
      <c r="W15" s="90"/>
      <c r="X15" s="89">
        <v>3234</v>
      </c>
      <c r="Y15" s="89">
        <v>3920</v>
      </c>
      <c r="Z15" s="90" t="s">
        <v>180</v>
      </c>
      <c r="AA15" s="90"/>
      <c r="AB15" s="90"/>
      <c r="AC15" s="90">
        <v>22</v>
      </c>
      <c r="AD15" s="90"/>
      <c r="AE15" s="89">
        <v>3920</v>
      </c>
      <c r="AF15" s="89">
        <v>4900</v>
      </c>
      <c r="AG15" s="90" t="s">
        <v>180</v>
      </c>
      <c r="AH15" s="90"/>
      <c r="AI15" s="90"/>
      <c r="AJ15" s="90">
        <v>22</v>
      </c>
      <c r="AK15" s="90"/>
      <c r="AL15" s="89">
        <v>4900</v>
      </c>
      <c r="AM15" s="89"/>
      <c r="AN15" s="90"/>
      <c r="AO15" s="90"/>
      <c r="AP15" s="90"/>
      <c r="AQ15" s="90"/>
      <c r="AR15" s="90"/>
      <c r="AS15" s="89"/>
      <c r="AT15" s="90"/>
      <c r="AU15" s="90"/>
      <c r="AV15" s="90"/>
      <c r="AW15" s="90"/>
      <c r="AX15" s="90"/>
      <c r="AY15" s="89"/>
      <c r="AZ15" s="89"/>
      <c r="BA15" s="90"/>
      <c r="BB15" s="90"/>
      <c r="BC15" s="90"/>
      <c r="BD15" s="90"/>
      <c r="BE15" s="90"/>
      <c r="BF15" s="89"/>
      <c r="BG15" s="89"/>
      <c r="BH15" s="90"/>
      <c r="BI15" s="90"/>
      <c r="BJ15" s="90"/>
      <c r="BK15" s="90"/>
      <c r="BL15" s="90"/>
      <c r="BM15" s="89"/>
      <c r="BN15" s="90"/>
      <c r="BO15" s="90"/>
      <c r="BP15" s="90"/>
      <c r="BQ15" s="90"/>
      <c r="BR15" s="90"/>
      <c r="BS15" s="89"/>
      <c r="BT15" s="89">
        <v>416</v>
      </c>
      <c r="BU15" s="90" t="s">
        <v>180</v>
      </c>
      <c r="BV15" s="90"/>
      <c r="BW15" s="90"/>
      <c r="BX15" s="90">
        <v>22</v>
      </c>
      <c r="BY15" s="90"/>
      <c r="BZ15" s="89">
        <v>416</v>
      </c>
      <c r="CA15" s="90"/>
      <c r="CB15" s="90"/>
      <c r="CC15" s="90"/>
      <c r="CD15" s="90"/>
      <c r="CE15" s="90"/>
      <c r="CF15" s="89"/>
      <c r="CG15" s="89">
        <v>22870</v>
      </c>
      <c r="CH15" s="90" t="s">
        <v>119</v>
      </c>
      <c r="CI15" s="90"/>
      <c r="CJ15" s="90"/>
      <c r="CK15" s="90"/>
      <c r="CL15" s="90"/>
      <c r="CM15" s="89">
        <v>22870</v>
      </c>
      <c r="CN15" s="89">
        <v>7500</v>
      </c>
      <c r="CO15" s="90" t="s">
        <v>119</v>
      </c>
      <c r="CP15" s="90"/>
      <c r="CQ15" s="90"/>
      <c r="CR15" s="90"/>
      <c r="CS15" s="90"/>
      <c r="CT15" s="89">
        <v>7500</v>
      </c>
      <c r="CU15" s="89">
        <v>4116.6000000000004</v>
      </c>
      <c r="CV15" s="90" t="s">
        <v>119</v>
      </c>
      <c r="CW15" s="90"/>
      <c r="CX15" s="90"/>
      <c r="CY15" s="90"/>
      <c r="CZ15" s="90"/>
      <c r="DA15" s="89">
        <v>4116.6000000000004</v>
      </c>
      <c r="DB15" s="89">
        <v>228.7</v>
      </c>
      <c r="DC15" s="90" t="s">
        <v>119</v>
      </c>
      <c r="DD15" s="90"/>
      <c r="DE15" s="90"/>
      <c r="DF15" s="90"/>
      <c r="DG15" s="90"/>
      <c r="DH15" s="89">
        <v>228.7</v>
      </c>
      <c r="DI15" s="89">
        <v>343.05</v>
      </c>
      <c r="DJ15" s="90" t="s">
        <v>119</v>
      </c>
      <c r="DK15" s="90"/>
      <c r="DL15" s="90"/>
      <c r="DM15" s="90"/>
      <c r="DN15" s="90"/>
      <c r="DO15" s="89">
        <v>343.05</v>
      </c>
      <c r="DP15" s="89">
        <v>12188.35</v>
      </c>
      <c r="DQ15" s="90" t="s">
        <v>119</v>
      </c>
      <c r="DR15" s="90"/>
      <c r="DS15" s="90"/>
      <c r="DT15" s="90"/>
      <c r="DU15" s="90"/>
      <c r="DV15" s="89">
        <v>12188.35</v>
      </c>
      <c r="DW15" s="89">
        <v>10681.65</v>
      </c>
      <c r="DX15" s="8"/>
    </row>
    <row r="16" spans="1:131" s="19" customFormat="1" ht="12.75" hidden="1">
      <c r="A16" s="50"/>
      <c r="B16" s="51"/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3"/>
      <c r="DX16" s="8"/>
    </row>
    <row r="17" spans="3:3" ht="13.15" customHeight="1">
      <c r="C17" s="73"/>
    </row>
  </sheetData>
  <mergeCells count="2">
    <mergeCell ref="A1:E1"/>
    <mergeCell ref="A2:F2"/>
  </mergeCells>
  <phoneticPr fontId="10" type="noConversion"/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83"/>
  <sheetViews>
    <sheetView topLeftCell="A26" workbookViewId="0">
      <selection activeCell="E43" sqref="E43"/>
    </sheetView>
  </sheetViews>
  <sheetFormatPr defaultRowHeight="12.75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73.85546875" style="2" customWidth="1"/>
    <col min="6" max="6" width="25" style="1" customWidth="1"/>
    <col min="7" max="16384" width="9.140625" style="1"/>
  </cols>
  <sheetData>
    <row r="1" spans="1:256">
      <c r="B1" s="1" t="s">
        <v>0</v>
      </c>
      <c r="D1" s="1" t="s">
        <v>1</v>
      </c>
      <c r="E1" s="2" t="s">
        <v>2</v>
      </c>
    </row>
    <row r="2" spans="1:256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38.25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>
      <c r="B7" s="1" t="s">
        <v>0</v>
      </c>
      <c r="D7" s="1" t="s">
        <v>12</v>
      </c>
      <c r="E7" s="2" t="s">
        <v>13</v>
      </c>
    </row>
    <row r="8" spans="1:256">
      <c r="B8" s="1" t="s">
        <v>0</v>
      </c>
      <c r="C8" s="1" t="s">
        <v>3</v>
      </c>
      <c r="D8" s="1" t="s">
        <v>14</v>
      </c>
      <c r="E8" s="2" t="s">
        <v>5</v>
      </c>
    </row>
    <row r="9" spans="1:256">
      <c r="B9" s="1" t="s">
        <v>0</v>
      </c>
      <c r="C9" s="1" t="s">
        <v>3</v>
      </c>
      <c r="D9" s="1" t="s">
        <v>15</v>
      </c>
      <c r="E9" s="2">
        <v>0</v>
      </c>
    </row>
    <row r="10" spans="1:256">
      <c r="B10" s="1" t="s">
        <v>0</v>
      </c>
      <c r="C10" s="1" t="s">
        <v>3</v>
      </c>
      <c r="D10" s="1" t="s">
        <v>16</v>
      </c>
      <c r="E10" s="2">
        <v>0</v>
      </c>
    </row>
    <row r="11" spans="1:256">
      <c r="B11" s="1" t="s">
        <v>0</v>
      </c>
      <c r="C11" s="1" t="s">
        <v>3</v>
      </c>
      <c r="D11" s="1" t="s">
        <v>17</v>
      </c>
      <c r="E11" s="2">
        <v>0</v>
      </c>
    </row>
    <row r="12" spans="1:256">
      <c r="B12" s="1" t="s">
        <v>0</v>
      </c>
      <c r="C12" s="1" t="s">
        <v>3</v>
      </c>
      <c r="D12" s="1" t="s">
        <v>18</v>
      </c>
      <c r="E12" s="2" t="s">
        <v>5</v>
      </c>
    </row>
    <row r="13" spans="1:256">
      <c r="B13" s="1" t="s">
        <v>0</v>
      </c>
      <c r="C13" s="1" t="s">
        <v>7</v>
      </c>
      <c r="D13" s="1" t="s">
        <v>18</v>
      </c>
      <c r="E13" s="2" t="s">
        <v>19</v>
      </c>
    </row>
    <row r="14" spans="1:256">
      <c r="B14" s="1" t="s">
        <v>0</v>
      </c>
      <c r="C14" s="1" t="s">
        <v>3</v>
      </c>
      <c r="D14" s="1" t="s">
        <v>20</v>
      </c>
      <c r="E14" s="2">
        <v>1</v>
      </c>
    </row>
    <row r="15" spans="1:256">
      <c r="B15" s="1" t="s">
        <v>0</v>
      </c>
      <c r="C15" s="1" t="s">
        <v>7</v>
      </c>
      <c r="D15" s="1" t="s">
        <v>20</v>
      </c>
      <c r="E15" s="2" t="s">
        <v>21</v>
      </c>
    </row>
    <row r="16" spans="1:256">
      <c r="B16" s="1" t="s">
        <v>0</v>
      </c>
      <c r="D16" s="1" t="s">
        <v>22</v>
      </c>
      <c r="E16" s="1" t="s">
        <v>20</v>
      </c>
    </row>
    <row r="17" spans="2:5">
      <c r="B17" s="1" t="s">
        <v>0</v>
      </c>
      <c r="D17" s="1" t="s">
        <v>23</v>
      </c>
      <c r="E17" s="2" t="s">
        <v>24</v>
      </c>
    </row>
    <row r="18" spans="2:5">
      <c r="B18" s="1" t="s">
        <v>0</v>
      </c>
      <c r="C18" s="1" t="s">
        <v>3</v>
      </c>
      <c r="D18" s="1" t="s">
        <v>25</v>
      </c>
      <c r="E18" s="2">
        <v>0</v>
      </c>
    </row>
    <row r="19" spans="2:5">
      <c r="B19" s="1" t="s">
        <v>0</v>
      </c>
      <c r="C19" s="1" t="s">
        <v>3</v>
      </c>
      <c r="D19" s="1" t="s">
        <v>26</v>
      </c>
      <c r="E19" s="2">
        <v>0</v>
      </c>
    </row>
    <row r="20" spans="2:5">
      <c r="B20" s="1" t="s">
        <v>0</v>
      </c>
      <c r="C20" s="1" t="s">
        <v>3</v>
      </c>
      <c r="D20" s="1" t="s">
        <v>27</v>
      </c>
      <c r="E20" s="2">
        <v>0</v>
      </c>
    </row>
    <row r="21" spans="2:5">
      <c r="B21" s="1" t="s">
        <v>0</v>
      </c>
      <c r="C21" s="1" t="s">
        <v>3</v>
      </c>
      <c r="D21" s="1" t="s">
        <v>28</v>
      </c>
      <c r="E21" s="2">
        <v>0</v>
      </c>
    </row>
    <row r="23" spans="2:5" ht="25.5">
      <c r="B23" s="1" t="s">
        <v>29</v>
      </c>
      <c r="D23" s="1" t="s">
        <v>30</v>
      </c>
      <c r="E23" s="2" t="s">
        <v>31</v>
      </c>
    </row>
    <row r="25" spans="2:5">
      <c r="B25" s="1" t="s">
        <v>32</v>
      </c>
      <c r="C25" s="1" t="s">
        <v>7</v>
      </c>
      <c r="D25" s="1" t="s">
        <v>15</v>
      </c>
      <c r="E25" s="2" t="s">
        <v>33</v>
      </c>
    </row>
    <row r="26" spans="2:5">
      <c r="B26" s="1" t="s">
        <v>32</v>
      </c>
      <c r="C26" s="1" t="s">
        <v>7</v>
      </c>
      <c r="D26" s="1" t="s">
        <v>16</v>
      </c>
      <c r="E26" s="2" t="s">
        <v>34</v>
      </c>
    </row>
    <row r="27" spans="2:5">
      <c r="B27" s="1" t="s">
        <v>32</v>
      </c>
      <c r="C27" s="1" t="s">
        <v>7</v>
      </c>
      <c r="D27" s="1" t="s">
        <v>16</v>
      </c>
      <c r="E27" s="2" t="s">
        <v>35</v>
      </c>
    </row>
    <row r="28" spans="2:5">
      <c r="B28" s="1" t="s">
        <v>32</v>
      </c>
      <c r="C28" s="1" t="s">
        <v>7</v>
      </c>
      <c r="D28" s="1" t="s">
        <v>16</v>
      </c>
      <c r="E28" s="2" t="s">
        <v>36</v>
      </c>
    </row>
    <row r="29" spans="2:5" ht="25.5">
      <c r="B29" s="1" t="s">
        <v>32</v>
      </c>
      <c r="C29" s="1" t="s">
        <v>7</v>
      </c>
      <c r="D29" s="1" t="s">
        <v>17</v>
      </c>
      <c r="E29" s="2" t="s">
        <v>37</v>
      </c>
    </row>
    <row r="30" spans="2:5">
      <c r="B30" s="1" t="s">
        <v>32</v>
      </c>
      <c r="C30" s="1" t="s">
        <v>7</v>
      </c>
      <c r="D30" s="1" t="s">
        <v>25</v>
      </c>
      <c r="E30" s="2" t="s">
        <v>38</v>
      </c>
    </row>
    <row r="31" spans="2:5">
      <c r="B31" s="1" t="s">
        <v>32</v>
      </c>
      <c r="C31" s="1" t="s">
        <v>7</v>
      </c>
      <c r="D31" s="1" t="s">
        <v>26</v>
      </c>
      <c r="E31" s="2" t="s">
        <v>39</v>
      </c>
    </row>
    <row r="32" spans="2:5">
      <c r="B32" s="1" t="s">
        <v>32</v>
      </c>
      <c r="C32" s="1" t="s">
        <v>7</v>
      </c>
      <c r="D32" s="1" t="s">
        <v>27</v>
      </c>
      <c r="E32" s="2" t="s">
        <v>40</v>
      </c>
    </row>
    <row r="33" spans="2:6">
      <c r="B33" s="1" t="s">
        <v>32</v>
      </c>
      <c r="C33" s="1" t="s">
        <v>7</v>
      </c>
      <c r="D33" s="1" t="s">
        <v>28</v>
      </c>
      <c r="E33" s="2" t="s">
        <v>41</v>
      </c>
    </row>
    <row r="34" spans="2:6">
      <c r="B34" s="1" t="s">
        <v>32</v>
      </c>
      <c r="C34" s="1" t="s">
        <v>7</v>
      </c>
      <c r="D34" s="1" t="s">
        <v>42</v>
      </c>
      <c r="E34" s="1" t="s">
        <v>43</v>
      </c>
    </row>
    <row r="35" spans="2:6">
      <c r="B35" s="1" t="s">
        <v>32</v>
      </c>
      <c r="C35" s="1" t="s">
        <v>7</v>
      </c>
      <c r="D35" s="1" t="s">
        <v>44</v>
      </c>
      <c r="E35" s="1" t="s">
        <v>45</v>
      </c>
    </row>
    <row r="36" spans="2:6">
      <c r="B36" s="1" t="s">
        <v>32</v>
      </c>
      <c r="C36" s="1" t="s">
        <v>7</v>
      </c>
      <c r="D36" s="1" t="s">
        <v>14</v>
      </c>
      <c r="E36" s="2" t="s">
        <v>46</v>
      </c>
    </row>
    <row r="37" spans="2:6">
      <c r="B37" s="1" t="s">
        <v>32</v>
      </c>
      <c r="D37" s="1" t="s">
        <v>47</v>
      </c>
      <c r="E37" s="2" t="s">
        <v>48</v>
      </c>
    </row>
    <row r="38" spans="2:6">
      <c r="B38" s="1" t="s">
        <v>32</v>
      </c>
      <c r="D38" s="1" t="s">
        <v>49</v>
      </c>
      <c r="E38" s="2" t="s">
        <v>50</v>
      </c>
    </row>
    <row r="39" spans="2:6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ht="25.5">
      <c r="B42" s="1" t="s">
        <v>32</v>
      </c>
      <c r="C42" s="1" t="s">
        <v>7</v>
      </c>
      <c r="D42" s="1" t="s">
        <v>58</v>
      </c>
      <c r="E42" s="2" t="s">
        <v>167</v>
      </c>
      <c r="F42" s="5"/>
    </row>
    <row r="43" spans="2:6" ht="25.5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>
      <c r="B45" s="1" t="s">
        <v>32</v>
      </c>
      <c r="C45" s="1" t="s">
        <v>51</v>
      </c>
      <c r="D45" s="1" t="s">
        <v>61</v>
      </c>
      <c r="E45" s="2" t="s">
        <v>59</v>
      </c>
      <c r="F45" s="5" t="s">
        <v>54</v>
      </c>
    </row>
    <row r="46" spans="2:6" ht="114.75">
      <c r="B46" s="1" t="s">
        <v>32</v>
      </c>
      <c r="C46" s="1" t="s">
        <v>51</v>
      </c>
      <c r="D46" s="1" t="s">
        <v>62</v>
      </c>
      <c r="E46" s="2" t="s">
        <v>63</v>
      </c>
      <c r="F46" s="5" t="s">
        <v>54</v>
      </c>
    </row>
    <row r="47" spans="2:6">
      <c r="B47" s="1" t="s">
        <v>32</v>
      </c>
      <c r="D47" s="1" t="s">
        <v>64</v>
      </c>
      <c r="E47" s="1" t="s">
        <v>65</v>
      </c>
    </row>
    <row r="48" spans="2:6" ht="25.5">
      <c r="B48" s="1" t="s">
        <v>32</v>
      </c>
      <c r="D48" s="1" t="s">
        <v>66</v>
      </c>
      <c r="E48" s="2" t="s">
        <v>67</v>
      </c>
    </row>
    <row r="49" spans="2:5">
      <c r="B49" s="1" t="s">
        <v>32</v>
      </c>
      <c r="D49" s="1" t="s">
        <v>68</v>
      </c>
      <c r="E49" s="1" t="s">
        <v>69</v>
      </c>
    </row>
    <row r="50" spans="2:5" ht="25.5">
      <c r="B50" s="1" t="s">
        <v>32</v>
      </c>
      <c r="D50" s="1" t="s">
        <v>70</v>
      </c>
      <c r="E50" s="2" t="s">
        <v>71</v>
      </c>
    </row>
    <row r="52" spans="2:5" ht="25.5">
      <c r="B52" s="1" t="s">
        <v>72</v>
      </c>
      <c r="D52" s="1" t="s">
        <v>73</v>
      </c>
      <c r="E52" s="2" t="s">
        <v>74</v>
      </c>
    </row>
    <row r="53" spans="2:5">
      <c r="B53" s="1" t="s">
        <v>72</v>
      </c>
      <c r="C53" s="1" t="s">
        <v>3</v>
      </c>
      <c r="D53" s="1" t="s">
        <v>25</v>
      </c>
      <c r="E53" s="2">
        <v>0</v>
      </c>
    </row>
    <row r="54" spans="2:5">
      <c r="B54" s="1" t="s">
        <v>72</v>
      </c>
      <c r="C54" s="1" t="s">
        <v>3</v>
      </c>
      <c r="D54" s="1" t="s">
        <v>26</v>
      </c>
      <c r="E54" s="2">
        <v>0</v>
      </c>
    </row>
    <row r="56" spans="2:5">
      <c r="B56" s="1" t="s">
        <v>75</v>
      </c>
      <c r="D56" s="1" t="s">
        <v>76</v>
      </c>
      <c r="E56" s="2" t="s">
        <v>77</v>
      </c>
    </row>
    <row r="57" spans="2:5">
      <c r="B57" s="1" t="s">
        <v>75</v>
      </c>
      <c r="C57" s="1" t="s">
        <v>3</v>
      </c>
      <c r="D57" s="1" t="s">
        <v>27</v>
      </c>
      <c r="E57" s="2">
        <v>0</v>
      </c>
    </row>
    <row r="58" spans="2:5">
      <c r="B58" s="1" t="s">
        <v>75</v>
      </c>
      <c r="C58" s="1" t="s">
        <v>3</v>
      </c>
      <c r="D58" s="1" t="s">
        <v>28</v>
      </c>
      <c r="E58" s="2">
        <v>0</v>
      </c>
    </row>
    <row r="60" spans="2:5">
      <c r="B60" s="1" t="s">
        <v>78</v>
      </c>
      <c r="D60" s="1" t="s">
        <v>79</v>
      </c>
      <c r="E60" s="2" t="s">
        <v>5</v>
      </c>
    </row>
    <row r="61" spans="2:5">
      <c r="B61" s="1" t="s">
        <v>78</v>
      </c>
      <c r="C61" s="1" t="s">
        <v>7</v>
      </c>
      <c r="D61" s="1" t="s">
        <v>14</v>
      </c>
      <c r="E61" s="2" t="s">
        <v>5</v>
      </c>
    </row>
    <row r="62" spans="2:5">
      <c r="B62" s="1" t="s">
        <v>78</v>
      </c>
      <c r="C62" s="1" t="s">
        <v>80</v>
      </c>
      <c r="D62" s="1" t="s">
        <v>81</v>
      </c>
      <c r="E62" s="2" t="s">
        <v>82</v>
      </c>
    </row>
    <row r="63" spans="2:5">
      <c r="B63" s="1" t="s">
        <v>78</v>
      </c>
      <c r="C63" s="1" t="s">
        <v>80</v>
      </c>
      <c r="D63" s="1" t="s">
        <v>83</v>
      </c>
      <c r="E63" s="2" t="s">
        <v>84</v>
      </c>
    </row>
    <row r="64" spans="2:5">
      <c r="B64" s="1" t="s">
        <v>78</v>
      </c>
      <c r="C64" s="1" t="s">
        <v>80</v>
      </c>
      <c r="D64" s="1" t="s">
        <v>85</v>
      </c>
      <c r="E64" s="2" t="s">
        <v>86</v>
      </c>
    </row>
    <row r="65" spans="2:5">
      <c r="B65" s="1" t="s">
        <v>78</v>
      </c>
      <c r="D65" s="1" t="s">
        <v>87</v>
      </c>
      <c r="E65" s="1" t="s">
        <v>25</v>
      </c>
    </row>
    <row r="66" spans="2:5">
      <c r="B66" s="1" t="s">
        <v>78</v>
      </c>
      <c r="D66" s="1" t="s">
        <v>88</v>
      </c>
      <c r="E66" s="1" t="s">
        <v>26</v>
      </c>
    </row>
    <row r="68" spans="2:5">
      <c r="B68" s="1" t="s">
        <v>89</v>
      </c>
      <c r="D68" s="1" t="s">
        <v>90</v>
      </c>
      <c r="E68" s="2" t="s">
        <v>5</v>
      </c>
    </row>
    <row r="69" spans="2:5">
      <c r="B69" s="1" t="s">
        <v>89</v>
      </c>
      <c r="C69" s="1" t="s">
        <v>80</v>
      </c>
      <c r="D69" s="1" t="s">
        <v>91</v>
      </c>
      <c r="E69" s="2" t="s">
        <v>82</v>
      </c>
    </row>
    <row r="70" spans="2:5">
      <c r="B70" s="1" t="s">
        <v>89</v>
      </c>
      <c r="C70" s="1" t="s">
        <v>80</v>
      </c>
      <c r="D70" s="1" t="s">
        <v>92</v>
      </c>
      <c r="E70" s="2" t="s">
        <v>84</v>
      </c>
    </row>
    <row r="71" spans="2:5">
      <c r="B71" s="1" t="s">
        <v>89</v>
      </c>
      <c r="C71" s="1" t="s">
        <v>80</v>
      </c>
      <c r="D71" s="1" t="s">
        <v>93</v>
      </c>
      <c r="E71" s="2" t="s">
        <v>86</v>
      </c>
    </row>
    <row r="72" spans="2:5">
      <c r="B72" s="1" t="s">
        <v>89</v>
      </c>
      <c r="D72" s="1" t="s">
        <v>94</v>
      </c>
      <c r="E72" s="2" t="s">
        <v>27</v>
      </c>
    </row>
    <row r="73" spans="2:5">
      <c r="B73" s="1" t="s">
        <v>89</v>
      </c>
      <c r="D73" s="1" t="s">
        <v>95</v>
      </c>
      <c r="E73" s="2" t="s">
        <v>28</v>
      </c>
    </row>
    <row r="75" spans="2:5">
      <c r="B75" s="1" t="s">
        <v>96</v>
      </c>
      <c r="D75" s="1" t="s">
        <v>97</v>
      </c>
      <c r="E75" s="2" t="s">
        <v>5</v>
      </c>
    </row>
    <row r="76" spans="2:5">
      <c r="B76" s="1" t="s">
        <v>96</v>
      </c>
      <c r="C76" s="1" t="s">
        <v>80</v>
      </c>
      <c r="D76" s="1" t="s">
        <v>98</v>
      </c>
      <c r="E76" s="2" t="s">
        <v>82</v>
      </c>
    </row>
    <row r="77" spans="2:5">
      <c r="B77" s="1" t="s">
        <v>96</v>
      </c>
      <c r="C77" s="1" t="s">
        <v>80</v>
      </c>
      <c r="D77" s="1" t="s">
        <v>99</v>
      </c>
      <c r="E77" s="2" t="s">
        <v>84</v>
      </c>
    </row>
    <row r="78" spans="2:5">
      <c r="B78" s="1" t="s">
        <v>96</v>
      </c>
      <c r="C78" s="1" t="s">
        <v>80</v>
      </c>
      <c r="D78" s="1" t="s">
        <v>100</v>
      </c>
      <c r="E78" s="2" t="s">
        <v>86</v>
      </c>
    </row>
    <row r="79" spans="2:5">
      <c r="B79" s="1" t="s">
        <v>96</v>
      </c>
      <c r="D79" s="1" t="s">
        <v>101</v>
      </c>
      <c r="E79" s="2" t="s">
        <v>42</v>
      </c>
    </row>
    <row r="80" spans="2:5">
      <c r="B80" s="1" t="s">
        <v>96</v>
      </c>
      <c r="D80" s="1" t="s">
        <v>102</v>
      </c>
      <c r="E80" s="2" t="s">
        <v>44</v>
      </c>
    </row>
    <row r="81" spans="1:5">
      <c r="B81" s="1" t="s">
        <v>96</v>
      </c>
      <c r="D81" s="1" t="s">
        <v>103</v>
      </c>
      <c r="E81" s="2" t="s">
        <v>104</v>
      </c>
    </row>
    <row r="83" spans="1:5">
      <c r="A83"/>
      <c r="B83" t="s">
        <v>105</v>
      </c>
      <c r="C83" t="s">
        <v>106</v>
      </c>
      <c r="D83" t="s">
        <v>107</v>
      </c>
      <c r="E83" s="4" t="s">
        <v>108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C28" sqref="C28"/>
    </sheetView>
  </sheetViews>
  <sheetFormatPr defaultRowHeight="12.75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>
      <c r="A1" s="9"/>
      <c r="B1" s="10"/>
      <c r="I1" s="12"/>
      <c r="J1" s="12"/>
      <c r="K1" s="12"/>
      <c r="L1" s="12"/>
      <c r="M1" s="12"/>
      <c r="N1" s="12"/>
    </row>
    <row r="2" spans="1:14" s="16" customFormat="1" ht="18.75">
      <c r="A2" s="13" t="s">
        <v>109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>
      <c r="A3" s="17" t="s">
        <v>110</v>
      </c>
      <c r="B3" s="18"/>
      <c r="I3" s="17"/>
      <c r="J3" s="17"/>
      <c r="K3" s="17"/>
      <c r="L3" s="17"/>
      <c r="M3" s="17"/>
      <c r="N3" s="17"/>
    </row>
    <row r="4" spans="1:14" s="11" customFormat="1">
      <c r="A4" s="17" t="s">
        <v>111</v>
      </c>
      <c r="B4" s="17"/>
      <c r="I4" s="17"/>
      <c r="J4" s="17"/>
      <c r="K4" s="17"/>
      <c r="L4" s="17"/>
      <c r="M4" s="17"/>
      <c r="N4" s="17"/>
    </row>
    <row r="5" spans="1:14" s="16" customForma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>
      <c r="A7" s="21" t="s">
        <v>112</v>
      </c>
      <c r="B7" s="22" t="s">
        <v>113</v>
      </c>
      <c r="C7" s="23"/>
      <c r="D7" s="24"/>
      <c r="E7" s="25"/>
      <c r="F7" s="26"/>
      <c r="G7" s="26"/>
      <c r="H7" s="26"/>
      <c r="I7" s="27"/>
      <c r="J7" s="22" t="s">
        <v>114</v>
      </c>
      <c r="K7" s="22" t="s">
        <v>115</v>
      </c>
      <c r="L7" s="28" t="s">
        <v>116</v>
      </c>
      <c r="M7" s="8"/>
    </row>
    <row r="8" spans="1:14" s="19" customFormat="1" ht="13.9" customHeight="1">
      <c r="A8" s="29"/>
      <c r="B8" s="30"/>
      <c r="C8" s="30" t="s">
        <v>117</v>
      </c>
      <c r="D8" s="30" t="s">
        <v>118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>
      <c r="A17" s="55" t="s">
        <v>119</v>
      </c>
      <c r="B17" s="56" t="s">
        <v>120</v>
      </c>
      <c r="C17" s="57"/>
      <c r="D17" s="58" t="str">
        <f>CONCATENATE(IF(E17&lt;&gt;0,CONCATENATE(TEXT(E17,"0,00"),"д."),""),IF(F17&lt;&gt;0,CONCATENATE(" ",TEXT(F17,"0,00"),"ч."),""))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>
      <c r="A20" s="21"/>
      <c r="B20" s="56" t="s">
        <v>121</v>
      </c>
      <c r="C20" s="57"/>
      <c r="D20" s="58" t="str">
        <f>CONCATENATE(IF(E20&lt;&gt;0,CONCATENATE(TEXT(E20,"0,00"),"д."),""),IF(F20&lt;&gt;0,CONCATENATE(" ",TEXT(F20,"0,00"),"ч."),""))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>
      <c r="A23" s="21"/>
      <c r="B23" s="56" t="s">
        <v>122</v>
      </c>
      <c r="C23" s="57"/>
      <c r="D23" s="58" t="str">
        <f>CONCATENATE(IF(E23&lt;&gt;0,CONCATENATE(TEXT(E23,"0,00"),"д."),""),IF(F23&lt;&gt;0,CONCATENATE(" ",TEXT(F23,"0,00"),"ч."),""))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IV30"/>
  <sheetViews>
    <sheetView workbookViewId="0">
      <selection activeCell="A2" sqref="A2"/>
    </sheetView>
  </sheetViews>
  <sheetFormatPr defaultRowHeight="12.75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>
      <c r="A2" s="77" t="s">
        <v>123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>
      <c r="A3" s="79" t="s">
        <v>124</v>
      </c>
      <c r="B3" s="79" t="s">
        <v>125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>
      <c r="A4" s="80" t="s">
        <v>126</v>
      </c>
      <c r="B4" s="80" t="s">
        <v>127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>
      <c r="A5" s="80" t="s">
        <v>128</v>
      </c>
      <c r="B5" s="80" t="s">
        <v>129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>
      <c r="A7" s="72" t="s">
        <v>130</v>
      </c>
    </row>
    <row r="8" spans="1:14">
      <c r="A8" s="81"/>
    </row>
    <row r="9" spans="1:14">
      <c r="A9" s="77" t="s">
        <v>131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>
      <c r="A10" s="3" t="s">
        <v>132</v>
      </c>
    </row>
    <row r="11" spans="1:14">
      <c r="A11" s="82" t="s">
        <v>133</v>
      </c>
      <c r="B11" s="82" t="s">
        <v>134</v>
      </c>
      <c r="C11" s="82" t="s">
        <v>135</v>
      </c>
      <c r="D11" s="83" t="s">
        <v>136</v>
      </c>
      <c r="E11" s="83" t="s">
        <v>137</v>
      </c>
      <c r="F11" s="84"/>
      <c r="G11" s="84"/>
      <c r="H11" s="84"/>
      <c r="I11" s="84"/>
      <c r="J11" s="84"/>
      <c r="K11" s="84"/>
      <c r="L11" s="84"/>
      <c r="M11" s="84"/>
    </row>
    <row r="12" spans="1:14">
      <c r="A12" s="3" t="s">
        <v>138</v>
      </c>
      <c r="B12" s="3" t="s">
        <v>139</v>
      </c>
      <c r="C12" s="3">
        <v>5</v>
      </c>
      <c r="D12" s="3">
        <v>0</v>
      </c>
      <c r="E12" s="3" t="s">
        <v>140</v>
      </c>
    </row>
    <row r="13" spans="1:14">
      <c r="A13" s="3" t="s">
        <v>141</v>
      </c>
      <c r="B13" s="3" t="s">
        <v>139</v>
      </c>
      <c r="C13" s="3">
        <v>5</v>
      </c>
      <c r="D13" s="3">
        <v>0</v>
      </c>
      <c r="E13" s="3" t="s">
        <v>142</v>
      </c>
    </row>
    <row r="14" spans="1:14">
      <c r="A14" s="3" t="s">
        <v>143</v>
      </c>
      <c r="B14" s="3" t="s">
        <v>139</v>
      </c>
      <c r="C14" s="3">
        <v>15</v>
      </c>
      <c r="D14" s="3">
        <v>0</v>
      </c>
      <c r="E14" s="3" t="s">
        <v>144</v>
      </c>
    </row>
    <row r="15" spans="1:14">
      <c r="A15" s="3" t="s">
        <v>145</v>
      </c>
      <c r="B15" s="3" t="s">
        <v>139</v>
      </c>
      <c r="C15" s="3">
        <v>5</v>
      </c>
      <c r="D15" s="3">
        <v>0</v>
      </c>
      <c r="E15" s="3" t="s">
        <v>146</v>
      </c>
    </row>
    <row r="16" spans="1:14">
      <c r="A16" s="3" t="s">
        <v>147</v>
      </c>
      <c r="B16" s="3" t="s">
        <v>139</v>
      </c>
      <c r="C16" s="3">
        <v>77</v>
      </c>
      <c r="D16" s="3">
        <v>0</v>
      </c>
      <c r="E16" s="3" t="s">
        <v>49</v>
      </c>
    </row>
    <row r="17" spans="1:256">
      <c r="A17" s="3" t="s">
        <v>148</v>
      </c>
      <c r="B17" s="3" t="s">
        <v>149</v>
      </c>
      <c r="C17" s="3">
        <v>8</v>
      </c>
      <c r="D17" s="3">
        <v>0</v>
      </c>
      <c r="E17" s="3" t="s">
        <v>150</v>
      </c>
    </row>
    <row r="18" spans="1:256">
      <c r="A18" s="3" t="s">
        <v>151</v>
      </c>
      <c r="B18" s="3" t="s">
        <v>139</v>
      </c>
      <c r="C18" s="3">
        <v>10</v>
      </c>
      <c r="D18" s="3">
        <v>0</v>
      </c>
      <c r="E18" s="3" t="s">
        <v>152</v>
      </c>
    </row>
    <row r="19" spans="1:256">
      <c r="A19" s="3" t="s">
        <v>153</v>
      </c>
      <c r="B19" s="3" t="s">
        <v>149</v>
      </c>
      <c r="C19" s="3">
        <v>3</v>
      </c>
      <c r="D19" s="3">
        <v>0</v>
      </c>
      <c r="E19" s="3" t="s">
        <v>154</v>
      </c>
    </row>
    <row r="20" spans="1:256">
      <c r="A20" s="3" t="s">
        <v>155</v>
      </c>
      <c r="B20" s="3" t="s">
        <v>139</v>
      </c>
      <c r="C20" s="3">
        <v>80</v>
      </c>
      <c r="D20" s="3">
        <v>0</v>
      </c>
      <c r="E20" s="3" t="s">
        <v>156</v>
      </c>
    </row>
    <row r="21" spans="1:256">
      <c r="A21" s="3" t="s">
        <v>157</v>
      </c>
      <c r="B21" s="3" t="s">
        <v>158</v>
      </c>
      <c r="E21" s="3" t="s">
        <v>159</v>
      </c>
    </row>
    <row r="22" spans="1:256">
      <c r="A22" s="3" t="s">
        <v>160</v>
      </c>
      <c r="B22" s="3" t="s">
        <v>139</v>
      </c>
      <c r="C22" s="3">
        <v>5</v>
      </c>
      <c r="D22" s="3">
        <v>0</v>
      </c>
      <c r="E22" s="3" t="s">
        <v>161</v>
      </c>
    </row>
    <row r="23" spans="1:256">
      <c r="A23" s="85" t="s">
        <v>162</v>
      </c>
      <c r="B23" s="85" t="s">
        <v>139</v>
      </c>
      <c r="C23" s="85">
        <v>5</v>
      </c>
      <c r="D23" s="85">
        <v>0</v>
      </c>
      <c r="E23" s="85" t="s">
        <v>163</v>
      </c>
      <c r="F23" s="85"/>
      <c r="G23" s="85"/>
      <c r="H23" s="85"/>
      <c r="I23" s="85"/>
      <c r="J23" s="85"/>
      <c r="K23" s="85"/>
      <c r="L23" s="85"/>
      <c r="M23" s="85"/>
    </row>
    <row r="26" spans="1:256">
      <c r="A26" s="77" t="s">
        <v>164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>
      <c r="A27" s="3" t="s">
        <v>132</v>
      </c>
    </row>
    <row r="28" spans="1:256">
      <c r="A28" s="82" t="s">
        <v>133</v>
      </c>
      <c r="B28" s="82" t="s">
        <v>134</v>
      </c>
      <c r="C28" s="82" t="s">
        <v>135</v>
      </c>
      <c r="D28" s="83" t="s">
        <v>136</v>
      </c>
      <c r="E28" s="83" t="s">
        <v>137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>
      <c r="A29" t="s">
        <v>138</v>
      </c>
      <c r="B29" t="s">
        <v>139</v>
      </c>
      <c r="C29">
        <v>5</v>
      </c>
      <c r="D29">
        <v>0</v>
      </c>
      <c r="E29" s="3" t="s">
        <v>140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>
      <c r="A30" t="s">
        <v>165</v>
      </c>
      <c r="B30" t="s">
        <v>158</v>
      </c>
      <c r="C30">
        <v>8</v>
      </c>
      <c r="D30">
        <v>4</v>
      </c>
      <c r="E30" t="s">
        <v>166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Лист1!Заголовки_для_печати</vt:lpstr>
      <vt:lpstr>Отчеты!Заголовки_для_печати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User</cp:lastModifiedBy>
  <cp:revision>1</cp:revision>
  <cp:lastPrinted>2003-09-09T11:01:25Z</cp:lastPrinted>
  <dcterms:created xsi:type="dcterms:W3CDTF">2003-05-15T10:58:21Z</dcterms:created>
  <dcterms:modified xsi:type="dcterms:W3CDTF">2025-04-14T05:43:13Z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