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8985"/>
  </bookViews>
  <sheets>
    <sheet name="листопад" sheetId="8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листопад!$9:$9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24519"/>
</workbook>
</file>

<file path=xl/calcChain.xml><?xml version="1.0" encoding="utf-8"?>
<calcChain xmlns="http://schemas.openxmlformats.org/spreadsheetml/2006/main">
  <c r="Q12" i="8"/>
  <c r="T15"/>
  <c r="S15"/>
  <c r="R15"/>
  <c r="Q15"/>
  <c r="P15"/>
  <c r="O15"/>
  <c r="N15"/>
  <c r="M15"/>
  <c r="L15"/>
  <c r="K15"/>
  <c r="J15"/>
  <c r="I15"/>
  <c r="H15"/>
  <c r="G15"/>
  <c r="F15"/>
  <c r="V14"/>
  <c r="U14"/>
  <c r="Q14"/>
  <c r="U13"/>
  <c r="U15" s="1"/>
  <c r="Q13"/>
  <c r="V13" s="1"/>
  <c r="U12"/>
  <c r="V12" s="1"/>
  <c r="V15" l="1"/>
</calcChain>
</file>

<file path=xl/sharedStrings.xml><?xml version="1.0" encoding="utf-8"?>
<sst xmlns="http://schemas.openxmlformats.org/spreadsheetml/2006/main" count="49" uniqueCount="34">
  <si>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</si>
  <si>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</si>
  <si>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</si>
  <si>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</si>
  <si>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</si>
  <si>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</si>
  <si>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</si>
  <si>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</si>
  <si>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</si>
  <si>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</si>
  <si>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</si>
  <si>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</si>
  <si>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</si>
  <si>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</si>
  <si>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</si>
  <si>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</si>
  <si>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</si>
  <si>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</si>
  <si>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</si>
  <si>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</si>
  <si>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</si>
  <si>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</si>
  <si>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</si>
  <si>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</si>
  <si>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</si>
  <si>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</si>
  <si>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</si>
  <si>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</si>
  <si>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</si>
  <si>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 xml:space="preserve"> Надбавка за інтенсивність</t>
  </si>
  <si>
    <t>Доплата за таємність</t>
  </si>
  <si>
    <t>листопад 2023 року</t>
  </si>
  <si>
    <t>листопад 2023 р.</t>
  </si>
  <si>
    <t>Матеріальна допомога на вирішення соц.поб.питань</t>
  </si>
</sst>
</file>

<file path=xl/styles.xml><?xml version="1.0" encoding="utf-8"?>
<styleSheet xmlns="http://schemas.openxmlformats.org/spreadsheetml/2006/main">
  <numFmts count="2">
    <numFmt numFmtId="180" formatCode=";;;"/>
    <numFmt numFmtId="181" formatCode="###0.00;\-###0.00;;"/>
  </numFmts>
  <fonts count="31">
    <font>
      <sz val="10"/>
      <name val="Arial Cyr"/>
      <family val="2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7" fillId="26" borderId="1" applyNumberFormat="0" applyAlignment="0" applyProtection="0"/>
    <xf numFmtId="0" fontId="26" fillId="27" borderId="0" applyNumberFormat="0" applyBorder="0" applyAlignment="0" applyProtection="0"/>
    <xf numFmtId="0" fontId="25" fillId="0" borderId="2" applyNumberFormat="0" applyFill="0" applyAlignment="0" applyProtection="0"/>
    <xf numFmtId="0" fontId="24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1" fillId="28" borderId="6" applyNumberFormat="0" applyAlignment="0" applyProtection="0"/>
    <xf numFmtId="0" fontId="20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8" fillId="30" borderId="1" applyNumberFormat="0" applyAlignment="0" applyProtection="0"/>
    <xf numFmtId="0" fontId="17" fillId="0" borderId="7" applyNumberFormat="0" applyFill="0" applyAlignment="0" applyProtection="0"/>
    <xf numFmtId="0" fontId="16" fillId="31" borderId="0" applyNumberFormat="0" applyBorder="0" applyAlignment="0" applyProtection="0"/>
    <xf numFmtId="0" fontId="30" fillId="32" borderId="8" applyNumberFormat="0" applyFont="0" applyAlignment="0" applyProtection="0"/>
    <xf numFmtId="0" fontId="15" fillId="30" borderId="9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 applyAlignment="1"/>
    <xf numFmtId="0" fontId="10" fillId="0" borderId="0" xfId="0" applyFont="1" applyAlignment="1">
      <alignment horizont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/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/>
    <xf numFmtId="0" fontId="7" fillId="0" borderId="0" xfId="0" applyFont="1" applyAlignme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/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</cellXfs>
  <cellStyles count="42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Акцентування1" xfId="19"/>
    <cellStyle name="Акцентування2" xfId="20"/>
    <cellStyle name="Акцентування3" xfId="21"/>
    <cellStyle name="Акцентування4" xfId="22"/>
    <cellStyle name="Акцентування5" xfId="23"/>
    <cellStyle name="Акцентування6" xfId="24"/>
    <cellStyle name="Ввід" xfId="25"/>
    <cellStyle name="Гарний" xfId="26"/>
    <cellStyle name="Заголовок 1" xfId="27"/>
    <cellStyle name="Заголовок 2" xfId="28"/>
    <cellStyle name="Заголовок 3" xfId="29"/>
    <cellStyle name="Заголовок 4" xfId="30"/>
    <cellStyle name="Звичайний" xfId="0" builtinId="0"/>
    <cellStyle name="Зв'язана клітинка" xfId="31"/>
    <cellStyle name="Контрольна клітинка" xfId="32"/>
    <cellStyle name="Назва" xfId="33"/>
    <cellStyle name="Нейтральний" xfId="34"/>
    <cellStyle name="Обчислення" xfId="35"/>
    <cellStyle name="Підсумок" xfId="36"/>
    <cellStyle name="Поганий" xfId="37"/>
    <cellStyle name="Примітка" xfId="38"/>
    <cellStyle name="Результат" xfId="39"/>
    <cellStyle name="Текст попередження" xfId="40"/>
    <cellStyle name="Текст пояснення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showGridLines="0" tabSelected="1" view="pageBreakPreview" topLeftCell="H4" zoomScaleSheetLayoutView="100" workbookViewId="0">
      <selection activeCell="U14" sqref="U14"/>
    </sheetView>
  </sheetViews>
  <sheetFormatPr defaultRowHeight="13.15" customHeight="1"/>
  <cols>
    <col min="1" max="1" width="4.85546875" customWidth="1"/>
    <col min="2" max="2" width="5.7109375" customWidth="1"/>
    <col min="3" max="3" width="12.85546875" customWidth="1"/>
    <col min="4" max="4" width="22.140625" customWidth="1"/>
    <col min="5" max="5" width="7" customWidth="1"/>
    <col min="6" max="6" width="12.28515625" customWidth="1"/>
    <col min="7" max="7" width="10.5703125" customWidth="1"/>
    <col min="8" max="8" width="15" customWidth="1"/>
    <col min="9" max="9" width="10.5703125" customWidth="1"/>
    <col min="10" max="13" width="10.28515625" customWidth="1"/>
    <col min="14" max="14" width="15.5703125" customWidth="1"/>
    <col min="15" max="15" width="10" customWidth="1"/>
    <col min="16" max="16" width="11.42578125" customWidth="1"/>
    <col min="17" max="17" width="12.28515625" customWidth="1"/>
    <col min="18" max="18" width="9.140625" customWidth="1"/>
    <col min="19" max="19" width="9.7109375" customWidth="1"/>
    <col min="20" max="20" width="11.5703125" customWidth="1"/>
    <col min="21" max="21" width="11.28515625" customWidth="1"/>
    <col min="22" max="22" width="11" customWidth="1"/>
  </cols>
  <sheetData>
    <row r="1" spans="1:23" ht="13.15" customHeight="1">
      <c r="S1" s="39"/>
    </row>
    <row r="2" spans="1:23" ht="13.15" customHeight="1">
      <c r="A2" s="8"/>
      <c r="B2" s="8"/>
      <c r="C2" s="9">
        <v>1</v>
      </c>
      <c r="D2" s="9"/>
      <c r="E2" s="10"/>
      <c r="F2" s="10"/>
    </row>
    <row r="3" spans="1:23" ht="17.45" customHeight="1">
      <c r="A3" s="37" t="s">
        <v>23</v>
      </c>
      <c r="B3" s="37"/>
      <c r="C3" s="38"/>
      <c r="D3" s="38"/>
      <c r="E3" s="33"/>
      <c r="F3" s="33"/>
      <c r="G3" s="31"/>
    </row>
    <row r="4" spans="1:23" ht="13.15" customHeight="1">
      <c r="A4" s="4">
        <v>33645264</v>
      </c>
      <c r="B4" s="4"/>
      <c r="C4" s="4"/>
      <c r="D4" s="12"/>
      <c r="E4" s="7"/>
      <c r="F4" s="7"/>
    </row>
    <row r="5" spans="1:23" ht="16.899999999999999" customHeight="1">
      <c r="A5" s="1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8.600000000000001" customHeight="1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ht="13.15" customHeight="1">
      <c r="A7" s="32"/>
      <c r="B7" s="32"/>
      <c r="C7" s="32"/>
      <c r="D7" s="12"/>
      <c r="E7" s="7"/>
      <c r="F7" s="7"/>
    </row>
    <row r="8" spans="1:23" ht="13.15" customHeight="1" thickBot="1">
      <c r="A8" s="11"/>
      <c r="B8" s="11"/>
      <c r="C8" s="6"/>
      <c r="D8" s="6"/>
      <c r="E8" s="6"/>
      <c r="F8" s="6"/>
    </row>
    <row r="9" spans="1:23" ht="52.5" customHeight="1">
      <c r="A9" s="14" t="s">
        <v>0</v>
      </c>
      <c r="B9" s="18" t="s">
        <v>12</v>
      </c>
      <c r="C9" s="15" t="s">
        <v>8</v>
      </c>
      <c r="D9" s="17" t="s">
        <v>11</v>
      </c>
      <c r="E9" s="16" t="s">
        <v>9</v>
      </c>
      <c r="F9" s="16" t="s">
        <v>17</v>
      </c>
      <c r="G9" s="16" t="s">
        <v>19</v>
      </c>
      <c r="H9" s="16" t="s">
        <v>29</v>
      </c>
      <c r="I9" s="16" t="s">
        <v>13</v>
      </c>
      <c r="J9" s="16" t="s">
        <v>18</v>
      </c>
      <c r="K9" s="16" t="s">
        <v>20</v>
      </c>
      <c r="L9" s="16" t="s">
        <v>21</v>
      </c>
      <c r="M9" s="16" t="s">
        <v>22</v>
      </c>
      <c r="N9" s="16" t="s">
        <v>33</v>
      </c>
      <c r="O9" s="16" t="s">
        <v>30</v>
      </c>
      <c r="P9" s="16" t="s">
        <v>7</v>
      </c>
      <c r="Q9" s="16" t="s">
        <v>3</v>
      </c>
      <c r="R9" s="16" t="s">
        <v>4</v>
      </c>
      <c r="S9" s="16" t="s">
        <v>5</v>
      </c>
      <c r="T9" s="16" t="s">
        <v>14</v>
      </c>
      <c r="U9" s="16" t="s">
        <v>6</v>
      </c>
      <c r="V9" s="15" t="s">
        <v>1</v>
      </c>
      <c r="W9" s="13"/>
    </row>
    <row r="10" spans="1:23" ht="13.9" customHeight="1" thickBot="1">
      <c r="A10" s="19"/>
      <c r="B10" s="21"/>
      <c r="C10" s="20"/>
      <c r="D10" s="20"/>
      <c r="E10" s="20" t="s">
        <v>10</v>
      </c>
      <c r="F10" s="20" t="s">
        <v>2</v>
      </c>
      <c r="G10" s="20" t="s">
        <v>2</v>
      </c>
      <c r="H10" s="20" t="s">
        <v>2</v>
      </c>
      <c r="I10" s="20" t="s">
        <v>2</v>
      </c>
      <c r="J10" s="20" t="s">
        <v>2</v>
      </c>
      <c r="K10" s="20" t="s">
        <v>2</v>
      </c>
      <c r="L10" s="20" t="s">
        <v>2</v>
      </c>
      <c r="M10" s="20" t="s">
        <v>2</v>
      </c>
      <c r="N10" s="20" t="s">
        <v>2</v>
      </c>
      <c r="O10" s="20" t="s">
        <v>2</v>
      </c>
      <c r="P10" s="20" t="s">
        <v>2</v>
      </c>
      <c r="Q10" s="20" t="s">
        <v>2</v>
      </c>
      <c r="R10" s="20" t="s">
        <v>2</v>
      </c>
      <c r="S10" s="20" t="s">
        <v>2</v>
      </c>
      <c r="T10" s="20" t="s">
        <v>2</v>
      </c>
      <c r="U10" s="20" t="s">
        <v>2</v>
      </c>
      <c r="V10" s="20"/>
      <c r="W10" s="13"/>
    </row>
    <row r="11" spans="1:23" ht="15.75" customHeight="1" thickBot="1">
      <c r="A11" s="22"/>
      <c r="B11" s="30"/>
      <c r="C11" s="23" t="s">
        <v>32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5"/>
    </row>
    <row r="12" spans="1:23" s="27" customFormat="1" ht="45.75" customHeight="1">
      <c r="A12" s="25">
        <v>1</v>
      </c>
      <c r="B12" s="41">
        <v>1</v>
      </c>
      <c r="C12" s="28"/>
      <c r="D12" s="28" t="s">
        <v>24</v>
      </c>
      <c r="E12" s="29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>
        <f>SUM(F12:P12)</f>
        <v>0</v>
      </c>
      <c r="R12" s="26"/>
      <c r="S12" s="26"/>
      <c r="T12" s="26"/>
      <c r="U12" s="26">
        <f>SUM(R12:T12)</f>
        <v>0</v>
      </c>
      <c r="V12" s="26">
        <f>SUM(Q12-U12)</f>
        <v>0</v>
      </c>
    </row>
    <row r="13" spans="1:23" s="27" customFormat="1" ht="52.15" customHeight="1">
      <c r="A13" s="25">
        <v>2</v>
      </c>
      <c r="B13" s="41">
        <v>2</v>
      </c>
      <c r="C13" s="28" t="s">
        <v>25</v>
      </c>
      <c r="D13" s="28" t="s">
        <v>27</v>
      </c>
      <c r="E13" s="29">
        <v>22</v>
      </c>
      <c r="F13" s="26">
        <v>9800</v>
      </c>
      <c r="G13" s="26">
        <v>700</v>
      </c>
      <c r="H13" s="26">
        <v>9800</v>
      </c>
      <c r="I13" s="26">
        <v>4900</v>
      </c>
      <c r="J13" s="26">
        <v>14700</v>
      </c>
      <c r="K13" s="26"/>
      <c r="L13" s="26"/>
      <c r="M13" s="26"/>
      <c r="N13" s="26"/>
      <c r="O13" s="26"/>
      <c r="P13" s="26"/>
      <c r="Q13" s="26">
        <f>SUM(F13:P13)</f>
        <v>39900</v>
      </c>
      <c r="R13" s="26">
        <v>13000</v>
      </c>
      <c r="S13" s="26">
        <v>7182</v>
      </c>
      <c r="T13" s="26">
        <v>598.5</v>
      </c>
      <c r="U13" s="26">
        <f>SUM(R13:T13)</f>
        <v>20780.5</v>
      </c>
      <c r="V13" s="26">
        <f>SUM(Q13-U13)</f>
        <v>19119.5</v>
      </c>
    </row>
    <row r="14" spans="1:23" s="27" customFormat="1" ht="53.45" customHeight="1" thickBot="1">
      <c r="A14" s="25">
        <v>3</v>
      </c>
      <c r="B14" s="41">
        <v>3</v>
      </c>
      <c r="C14" s="28" t="s">
        <v>26</v>
      </c>
      <c r="D14" s="28" t="s">
        <v>28</v>
      </c>
      <c r="E14" s="29">
        <v>22</v>
      </c>
      <c r="F14" s="26">
        <v>9800</v>
      </c>
      <c r="G14" s="26">
        <v>700</v>
      </c>
      <c r="H14" s="26">
        <v>9800</v>
      </c>
      <c r="I14" s="26">
        <v>4900</v>
      </c>
      <c r="J14" s="26"/>
      <c r="K14" s="26"/>
      <c r="L14" s="26"/>
      <c r="M14" s="26"/>
      <c r="N14" s="26">
        <v>24041.15</v>
      </c>
      <c r="O14" s="26"/>
      <c r="P14" s="26"/>
      <c r="Q14" s="26">
        <f>SUM(F14:P14)</f>
        <v>49241.15</v>
      </c>
      <c r="R14" s="26">
        <v>15000</v>
      </c>
      <c r="S14" s="26">
        <v>8863.41</v>
      </c>
      <c r="T14" s="26">
        <v>738.62</v>
      </c>
      <c r="U14" s="26">
        <f>SUM(R14:T14)</f>
        <v>24602.03</v>
      </c>
      <c r="V14" s="26">
        <f>SUM(Q14-U14)</f>
        <v>24639.120000000003</v>
      </c>
    </row>
    <row r="15" spans="1:23" ht="27.75" customHeight="1" thickBot="1">
      <c r="A15" s="34"/>
      <c r="B15" s="35"/>
      <c r="C15" s="3" t="s">
        <v>16</v>
      </c>
      <c r="D15" s="2"/>
      <c r="E15" s="36"/>
      <c r="F15" s="40">
        <f>SUM(F12:F14)</f>
        <v>19600</v>
      </c>
      <c r="G15" s="40">
        <f t="shared" ref="G15:V15" si="0">SUM(G12:G14)</f>
        <v>1400</v>
      </c>
      <c r="H15" s="40">
        <f t="shared" si="0"/>
        <v>19600</v>
      </c>
      <c r="I15" s="40">
        <f t="shared" si="0"/>
        <v>9800</v>
      </c>
      <c r="J15" s="40">
        <f t="shared" si="0"/>
        <v>14700</v>
      </c>
      <c r="K15" s="40">
        <f>SUM(K12:K14)</f>
        <v>0</v>
      </c>
      <c r="L15" s="40">
        <f>SUM(L12:L14)</f>
        <v>0</v>
      </c>
      <c r="M15" s="40">
        <f t="shared" si="0"/>
        <v>0</v>
      </c>
      <c r="N15" s="40">
        <f t="shared" si="0"/>
        <v>24041.15</v>
      </c>
      <c r="O15" s="40">
        <f>SUM(O12:O14)</f>
        <v>0</v>
      </c>
      <c r="P15" s="40">
        <f t="shared" si="0"/>
        <v>0</v>
      </c>
      <c r="Q15" s="40">
        <f t="shared" si="0"/>
        <v>89141.15</v>
      </c>
      <c r="R15" s="40">
        <f t="shared" si="0"/>
        <v>28000</v>
      </c>
      <c r="S15" s="40">
        <f t="shared" si="0"/>
        <v>16045.41</v>
      </c>
      <c r="T15" s="40">
        <f t="shared" si="0"/>
        <v>1337.12</v>
      </c>
      <c r="U15" s="40">
        <f t="shared" si="0"/>
        <v>45382.53</v>
      </c>
      <c r="V15" s="40">
        <f t="shared" si="0"/>
        <v>43758.62</v>
      </c>
      <c r="W15" s="13"/>
    </row>
    <row r="16" spans="1:23" ht="18" customHeight="1"/>
  </sheetData>
  <mergeCells count="4">
    <mergeCell ref="A4:C4"/>
    <mergeCell ref="C15:D15"/>
    <mergeCell ref="A5:V5"/>
    <mergeCell ref="A6:V6"/>
  </mergeCells>
  <pageMargins left="0.39370078740157499" right="0.39370078740157499" top="0.78740157480314998" bottom="0.78740157480314998" header="0.511811023622047" footer="0.511811023622047"/>
  <pageSetup paperSize="9" scale="5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листопад</vt:lpstr>
      <vt:lpstr>листопад!Заголовки_для_друку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Delta</cp:lastModifiedBy>
  <cp:revision>1</cp:revision>
  <cp:lastPrinted>2022-02-09T14:17:06Z</cp:lastPrinted>
  <dcterms:created xsi:type="dcterms:W3CDTF">2003-05-15T10:58:21Z</dcterms:created>
  <dcterms:modified xsi:type="dcterms:W3CDTF">2025-04-24T11:50:23Z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