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Січень 2024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'Січень 2024'!$9:$9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R15" i="1"/>
  <c r="S15"/>
  <c r="T15"/>
  <c r="U12"/>
  <c r="U13"/>
  <c r="U14"/>
  <c r="U15"/>
  <c r="P12"/>
  <c r="V12"/>
  <c r="P13"/>
  <c r="V13"/>
  <c r="P14"/>
  <c r="V14"/>
  <c r="V15"/>
  <c r="Q15"/>
  <c r="F15"/>
  <c r="G15"/>
  <c r="H15"/>
  <c r="I15"/>
  <c r="J15"/>
  <c r="K15"/>
  <c r="L15"/>
  <c r="M15"/>
  <c r="N15"/>
  <c r="O15"/>
  <c r="P15"/>
  <c r="E15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<sst xmlns="http://schemas.openxmlformats.org/spreadsheetml/2006/main" count="50" uniqueCount="33">
  <si>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</si>
  <si>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</si>
  <si>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</si>
  <si>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</si>
  <si>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</si>
  <si>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</si>
  <si>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</si>
  <si>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</si>
  <si>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</si>
  <si>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</si>
  <si>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</si>
  <si>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</si>
  <si>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</si>
  <si>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</si>
  <si>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</si>
  <si>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</si>
  <si>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</si>
  <si>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</si>
  <si>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</si>
  <si>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</si>
  <si>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</si>
  <si>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</si>
  <si>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</si>
  <si>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</si>
  <si>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</si>
  <si>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</si>
  <si>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</si>
  <si>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</si>
  <si>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</si>
  <si>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</si>
  <si>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</si>
  <si>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</si>
  <si>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Січень 2024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</si>
</sst>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49" fontId="11" fillId="2" borderId="3" xfId="0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2" fontId="13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showGridLines="0" tabSelected="1" view="pageBreakPreview" zoomScaleNormal="100" zoomScaleSheetLayoutView="100" workbookViewId="0">
      <selection activeCell="I9" sqref="I9"/>
    </sheetView>
  </sheetViews>
  <sheetFormatPr defaultRowHeight="13.15" customHeight="1"/>
  <cols>
    <col min="1" max="1" width="3.42578125" customWidth="1"/>
    <col min="2" max="2" width="14.28515625" customWidth="1"/>
    <col min="3" max="3" width="12.7109375" customWidth="1"/>
    <col min="4" max="4" width="5.7109375" customWidth="1"/>
    <col min="5" max="5" width="9.5703125" customWidth="1"/>
    <col min="6" max="6" width="7.7109375" customWidth="1"/>
    <col min="7" max="7" width="9" customWidth="1"/>
    <col min="8" max="8" width="8.85546875" customWidth="1"/>
    <col min="10" max="10" width="7.570312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42578125" customWidth="1"/>
    <col min="20" max="20" width="10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9" t="s">
        <v>2</v>
      </c>
      <c r="B9" s="30" t="s">
        <v>3</v>
      </c>
      <c r="C9" s="31" t="s">
        <v>4</v>
      </c>
      <c r="D9" s="32" t="s">
        <v>5</v>
      </c>
      <c r="E9" s="32" t="s">
        <v>6</v>
      </c>
      <c r="F9" s="32" t="s">
        <v>7</v>
      </c>
      <c r="G9" s="32" t="s">
        <v>8</v>
      </c>
      <c r="H9" s="32" t="s">
        <v>22</v>
      </c>
      <c r="I9" s="32" t="s">
        <v>9</v>
      </c>
      <c r="J9" s="32" t="s">
        <v>28</v>
      </c>
      <c r="K9" s="32" t="s">
        <v>26</v>
      </c>
      <c r="L9" s="32" t="s">
        <v>27</v>
      </c>
      <c r="M9" s="32" t="s">
        <v>29</v>
      </c>
      <c r="N9" s="32" t="s">
        <v>30</v>
      </c>
      <c r="O9" s="32" t="s">
        <v>23</v>
      </c>
      <c r="P9" s="32" t="s">
        <v>10</v>
      </c>
      <c r="Q9" s="32" t="s">
        <v>11</v>
      </c>
      <c r="R9" s="32" t="s">
        <v>12</v>
      </c>
      <c r="S9" s="32" t="s">
        <v>13</v>
      </c>
      <c r="T9" s="32" t="s">
        <v>14</v>
      </c>
      <c r="U9" s="32" t="s">
        <v>15</v>
      </c>
      <c r="V9" s="30" t="s">
        <v>16</v>
      </c>
      <c r="W9" s="15"/>
    </row>
    <row r="10" spans="1:23" ht="13.9" customHeight="1" thickBot="1">
      <c r="A10" s="33"/>
      <c r="B10" s="34"/>
      <c r="C10" s="34"/>
      <c r="D10" s="34" t="s">
        <v>17</v>
      </c>
      <c r="E10" s="34" t="s">
        <v>18</v>
      </c>
      <c r="F10" s="34" t="s">
        <v>18</v>
      </c>
      <c r="G10" s="34" t="s">
        <v>18</v>
      </c>
      <c r="H10" s="34" t="s">
        <v>18</v>
      </c>
      <c r="I10" s="34" t="s">
        <v>18</v>
      </c>
      <c r="J10" s="34" t="s">
        <v>18</v>
      </c>
      <c r="K10" s="34" t="s">
        <v>18</v>
      </c>
      <c r="L10" s="34" t="s">
        <v>18</v>
      </c>
      <c r="M10" s="34" t="s">
        <v>18</v>
      </c>
      <c r="N10" s="34" t="s">
        <v>18</v>
      </c>
      <c r="O10" s="34" t="s">
        <v>18</v>
      </c>
      <c r="P10" s="34" t="s">
        <v>18</v>
      </c>
      <c r="Q10" s="34" t="s">
        <v>18</v>
      </c>
      <c r="R10" s="34" t="s">
        <v>18</v>
      </c>
      <c r="S10" s="34" t="s">
        <v>18</v>
      </c>
      <c r="T10" s="34" t="s">
        <v>18</v>
      </c>
      <c r="U10" s="34" t="s">
        <v>18</v>
      </c>
      <c r="V10" s="34"/>
      <c r="W10" s="15"/>
    </row>
    <row r="11" spans="1:23" ht="15.75" customHeight="1">
      <c r="A11" s="19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6"/>
    </row>
    <row r="12" spans="1:23" s="17" customFormat="1" ht="48" customHeight="1">
      <c r="A12" s="22">
        <v>1</v>
      </c>
      <c r="B12" s="23" t="s">
        <v>24</v>
      </c>
      <c r="C12" s="23" t="s">
        <v>25</v>
      </c>
      <c r="D12" s="24">
        <v>23</v>
      </c>
      <c r="E12" s="25">
        <v>25842</v>
      </c>
      <c r="F12" s="25">
        <v>700</v>
      </c>
      <c r="G12" s="25">
        <v>7752.6</v>
      </c>
      <c r="H12" s="25">
        <v>0</v>
      </c>
      <c r="I12" s="25">
        <v>2584.1999999999998</v>
      </c>
      <c r="J12" s="25"/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f>SUM(E12:O12)</f>
        <v>36878.799999999996</v>
      </c>
      <c r="Q12" s="25">
        <v>368.79</v>
      </c>
      <c r="R12" s="25">
        <v>10304</v>
      </c>
      <c r="S12" s="25">
        <v>6638.18</v>
      </c>
      <c r="T12" s="25">
        <v>553.17999999999995</v>
      </c>
      <c r="U12" s="25">
        <f>SUM(Q12:T12)</f>
        <v>17864.150000000001</v>
      </c>
      <c r="V12" s="26">
        <f>P12-U12</f>
        <v>19014.649999999994</v>
      </c>
    </row>
    <row r="13" spans="1:23" s="17" customFormat="1" ht="69.75" customHeight="1">
      <c r="A13" s="22">
        <v>2</v>
      </c>
      <c r="B13" s="23" t="s">
        <v>19</v>
      </c>
      <c r="C13" s="23" t="s">
        <v>20</v>
      </c>
      <c r="D13" s="24">
        <v>23</v>
      </c>
      <c r="E13" s="25">
        <v>24550</v>
      </c>
      <c r="F13" s="25">
        <v>700</v>
      </c>
      <c r="G13" s="25">
        <v>7365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f>SUM(E13:O13)</f>
        <v>32615</v>
      </c>
      <c r="Q13" s="25">
        <v>326.14999999999998</v>
      </c>
      <c r="R13" s="25">
        <v>9096.5</v>
      </c>
      <c r="S13" s="25">
        <v>5870.7</v>
      </c>
      <c r="T13" s="25">
        <v>489.23</v>
      </c>
      <c r="U13" s="25">
        <f>SUM(Q13:T13)</f>
        <v>15782.579999999998</v>
      </c>
      <c r="V13" s="26">
        <f>P13-U13</f>
        <v>16832.420000000002</v>
      </c>
    </row>
    <row r="14" spans="1:23" s="17" customFormat="1" ht="64.5" customHeight="1">
      <c r="A14" s="22">
        <v>3</v>
      </c>
      <c r="B14" s="23" t="s">
        <v>31</v>
      </c>
      <c r="C14" s="23" t="s">
        <v>20</v>
      </c>
      <c r="D14" s="24">
        <v>23</v>
      </c>
      <c r="E14" s="25">
        <v>24550</v>
      </c>
      <c r="F14" s="25">
        <v>500</v>
      </c>
      <c r="G14" s="25">
        <v>3650.48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>SUM(E14:O14)</f>
        <v>28700.48</v>
      </c>
      <c r="Q14" s="25">
        <v>287</v>
      </c>
      <c r="R14" s="25">
        <v>9096.5</v>
      </c>
      <c r="S14" s="25">
        <v>5166.09</v>
      </c>
      <c r="T14" s="25">
        <v>430.51</v>
      </c>
      <c r="U14" s="25">
        <f>SUM(Q14:T14)</f>
        <v>14980.1</v>
      </c>
      <c r="V14" s="26">
        <f>P14-U14</f>
        <v>13720.38</v>
      </c>
    </row>
    <row r="15" spans="1:23" s="17" customFormat="1" ht="18" customHeight="1">
      <c r="A15" s="18"/>
      <c r="B15" s="36" t="s">
        <v>21</v>
      </c>
      <c r="C15" s="36"/>
      <c r="D15" s="27"/>
      <c r="E15" s="28">
        <f>SUM(E12:E14)</f>
        <v>74942</v>
      </c>
      <c r="F15" s="28">
        <f t="shared" ref="F15:P15" si="0">SUM(F12:F14)</f>
        <v>1900</v>
      </c>
      <c r="G15" s="28">
        <f t="shared" si="0"/>
        <v>18768.080000000002</v>
      </c>
      <c r="H15" s="28">
        <f t="shared" si="0"/>
        <v>0</v>
      </c>
      <c r="I15" s="28">
        <f t="shared" si="0"/>
        <v>2584.1999999999998</v>
      </c>
      <c r="J15" s="28">
        <f t="shared" si="0"/>
        <v>0</v>
      </c>
      <c r="K15" s="28">
        <f t="shared" si="0"/>
        <v>0</v>
      </c>
      <c r="L15" s="28">
        <f t="shared" si="0"/>
        <v>0</v>
      </c>
      <c r="M15" s="28">
        <f t="shared" si="0"/>
        <v>0</v>
      </c>
      <c r="N15" s="28">
        <f t="shared" si="0"/>
        <v>0</v>
      </c>
      <c r="O15" s="28">
        <f t="shared" si="0"/>
        <v>0</v>
      </c>
      <c r="P15" s="28">
        <f t="shared" si="0"/>
        <v>98194.279999999984</v>
      </c>
      <c r="Q15" s="28">
        <f t="shared" ref="Q15:V15" si="1">SUM(Q12:Q14)</f>
        <v>981.94</v>
      </c>
      <c r="R15" s="28">
        <f t="shared" si="1"/>
        <v>28497</v>
      </c>
      <c r="S15" s="28">
        <f t="shared" si="1"/>
        <v>17674.97</v>
      </c>
      <c r="T15" s="28">
        <f t="shared" si="1"/>
        <v>1472.9199999999998</v>
      </c>
      <c r="U15" s="28">
        <f t="shared" si="1"/>
        <v>48626.829999999994</v>
      </c>
      <c r="V15" s="28">
        <f t="shared" si="1"/>
        <v>49567.44999999999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2024</vt:lpstr>
      <vt:lpstr>'Січень 2024'!Заголовки_для_печати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2024-03-07T14:55:40Z</dcterms:modified>
</cp:coreProperties>
</file>