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\Desktop\Довідки про стан повітря\"/>
    </mc:Choice>
  </mc:AlternateContent>
  <xr:revisionPtr revIDLastSave="0" documentId="8_{43F509B6-D378-461F-B982-CA37F922E2E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W12" i="1" l="1"/>
  <c r="R11" i="1" l="1"/>
  <c r="R12" i="1" l="1"/>
  <c r="K14" i="1" l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X12" i="1"/>
  <c r="W11" i="1"/>
  <c r="X11" i="1" s="1"/>
  <c r="R14" i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<sst xmlns="http://schemas.openxmlformats.org/spreadsheetml/2006/main" count="57" uniqueCount="39">
  <si>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</si>
  <si>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</si>
  <si>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</si>
  <si>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</si>
  <si>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</si>
  <si>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</si>
  <si>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</si>
  <si>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</si>
  <si>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</si>
  <si>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</si>
  <si>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</si>
  <si>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</si>
  <si>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</si>
  <si>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</si>
  <si>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</si>
  <si>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</si>
  <si>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</si>
  <si>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</si>
  <si>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</si>
  <si>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</si>
  <si>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</si>
  <si>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</si>
  <si>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</si>
  <si>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</si>
  <si>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</si>
  <si>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</si>
  <si>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</si>
  <si>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</si>
  <si>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</si>
  <si>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</si>
  <si>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</si>
  <si>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</si>
  <si>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</si>
  <si>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Оксана МЕДВІДЬ</t>
  </si>
  <si>
    <t>52-61-50</t>
  </si>
  <si>
    <t>Премія щорічна оцінка</t>
  </si>
  <si>
    <t>Андрій ПЛІХТЯК</t>
  </si>
  <si>
    <t>Лютий 2026</t>
  </si>
  <si>
    <t>Лютий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</si>
</sst>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2" borderId="4" xfId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right" vertical="top" wrapText="1"/>
    </xf>
    <xf numFmtId="0" fontId="1" fillId="0" borderId="7" xfId="1" applyBorder="1" applyAlignment="1">
      <alignment horizontal="left" vertical="top" wrapText="1"/>
    </xf>
    <xf numFmtId="2" fontId="1" fillId="0" borderId="7" xfId="1" applyNumberFormat="1" applyBorder="1" applyAlignment="1">
      <alignment horizontal="right" vertical="top"/>
    </xf>
    <xf numFmtId="0" fontId="1" fillId="0" borderId="0" xfId="1" applyAlignment="1">
      <alignment vertical="top"/>
    </xf>
    <xf numFmtId="1" fontId="1" fillId="0" borderId="7" xfId="1" applyNumberFormat="1" applyBorder="1" applyAlignment="1">
      <alignment horizontal="center" vertical="top"/>
    </xf>
    <xf numFmtId="0" fontId="1" fillId="2" borderId="5" xfId="1" applyFill="1" applyBorder="1"/>
    <xf numFmtId="0" fontId="1" fillId="0" borderId="8" xfId="1" applyBorder="1" applyAlignment="1">
      <alignment horizontal="righ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9" fillId="0" borderId="0" xfId="1" applyFont="1"/>
    <xf numFmtId="0" fontId="8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1" fillId="0" borderId="13" xfId="1" applyBorder="1" applyAlignment="1">
      <alignment horizontal="left"/>
    </xf>
    <xf numFmtId="0" fontId="1" fillId="0" borderId="13" xfId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0" fontId="4" fillId="0" borderId="1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A4" zoomScale="108" zoomScaleNormal="108" workbookViewId="0">
      <selection activeCell="V12" sqref="V12"/>
    </sheetView>
  </sheetViews>
  <sheetFormatPr defaultRowHeight="15" x14ac:dyDescent="0.25"/>
  <cols>
    <col min="9" max="9" width="10.42578125" customWidth="1"/>
    <col min="18" max="18" width="11.42578125" customWidth="1"/>
    <col min="24" max="24" width="9.85546875" customWidth="1"/>
  </cols>
  <sheetData>
    <row r="1" spans="1:25" ht="15.75" x14ac:dyDescent="0.25">
      <c r="A1" s="24" t="s">
        <v>27</v>
      </c>
      <c r="B1" s="25"/>
      <c r="C1" s="26"/>
      <c r="D1" s="26"/>
      <c r="E1" s="27"/>
      <c r="F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38">
        <v>4008068</v>
      </c>
      <c r="B2" s="38"/>
      <c r="C2" s="38"/>
      <c r="D2" s="28"/>
      <c r="E2" s="29"/>
      <c r="F2" s="2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x14ac:dyDescent="0.25">
      <c r="A3" s="30"/>
      <c r="B3" s="30"/>
      <c r="C3" s="30"/>
      <c r="D3" s="28"/>
      <c r="E3" s="29"/>
      <c r="F3" s="29"/>
      <c r="G3" s="1"/>
      <c r="H3" s="31" t="s">
        <v>0</v>
      </c>
      <c r="I3" s="31"/>
      <c r="J3" s="31"/>
      <c r="K3" s="31"/>
      <c r="L3" s="31"/>
      <c r="M3" s="31"/>
      <c r="N3" s="31"/>
      <c r="O3" s="3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30"/>
      <c r="B4" s="30"/>
      <c r="C4" s="30"/>
      <c r="D4" s="28"/>
      <c r="E4" s="29"/>
      <c r="F4" s="29"/>
      <c r="G4" s="1"/>
      <c r="H4" s="31"/>
      <c r="I4" s="31"/>
      <c r="J4" s="31"/>
      <c r="K4" s="31"/>
      <c r="L4" s="31"/>
      <c r="M4" s="31"/>
      <c r="N4" s="31"/>
      <c r="O4" s="3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25">
      <c r="A5" s="30"/>
      <c r="B5" s="30"/>
      <c r="C5" s="30"/>
      <c r="D5" s="28"/>
      <c r="E5" s="29"/>
      <c r="F5" s="29"/>
      <c r="G5" s="1"/>
      <c r="H5" s="1"/>
      <c r="I5" s="39" t="s">
        <v>37</v>
      </c>
      <c r="J5" s="39"/>
      <c r="K5" s="36"/>
      <c r="L5" s="32"/>
      <c r="M5" s="32"/>
      <c r="N5" s="32"/>
      <c r="O5" s="32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30"/>
      <c r="B6" s="30"/>
      <c r="C6" s="30"/>
      <c r="D6" s="28"/>
      <c r="E6" s="29"/>
      <c r="F6" s="2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33"/>
      <c r="B7" s="33"/>
      <c r="C7" s="34"/>
      <c r="D7" s="34"/>
      <c r="E7" s="34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1"/>
    </row>
    <row r="8" spans="1:25" ht="76.5" x14ac:dyDescent="0.25">
      <c r="A8" s="19" t="s">
        <v>1</v>
      </c>
      <c r="B8" s="20" t="s">
        <v>2</v>
      </c>
      <c r="C8" s="21" t="s">
        <v>3</v>
      </c>
      <c r="D8" s="22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9</v>
      </c>
      <c r="J8" s="23" t="s">
        <v>10</v>
      </c>
      <c r="K8" s="23" t="s">
        <v>35</v>
      </c>
      <c r="L8" s="23" t="s">
        <v>11</v>
      </c>
      <c r="M8" s="23" t="s">
        <v>12</v>
      </c>
      <c r="N8" s="23" t="s">
        <v>13</v>
      </c>
      <c r="O8" s="23" t="s">
        <v>14</v>
      </c>
      <c r="P8" s="23" t="s">
        <v>15</v>
      </c>
      <c r="Q8" s="23" t="s">
        <v>16</v>
      </c>
      <c r="R8" s="23" t="s">
        <v>17</v>
      </c>
      <c r="S8" s="23" t="s">
        <v>18</v>
      </c>
      <c r="T8" s="23" t="s">
        <v>19</v>
      </c>
      <c r="U8" s="23" t="s">
        <v>20</v>
      </c>
      <c r="V8" s="23" t="s">
        <v>21</v>
      </c>
      <c r="W8" s="23" t="s">
        <v>22</v>
      </c>
      <c r="X8" s="21" t="s">
        <v>23</v>
      </c>
      <c r="Y8" s="1"/>
    </row>
    <row r="9" spans="1:25" ht="15.75" thickBot="1" x14ac:dyDescent="0.3">
      <c r="A9" s="2"/>
      <c r="B9" s="4"/>
      <c r="C9" s="3"/>
      <c r="D9" s="3"/>
      <c r="E9" s="3" t="s">
        <v>24</v>
      </c>
      <c r="F9" s="3" t="s">
        <v>25</v>
      </c>
      <c r="G9" s="3" t="s">
        <v>25</v>
      </c>
      <c r="H9" s="3" t="s">
        <v>25</v>
      </c>
      <c r="I9" s="3" t="s">
        <v>25</v>
      </c>
      <c r="J9" s="3" t="s">
        <v>25</v>
      </c>
      <c r="K9" s="3" t="s">
        <v>25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25</v>
      </c>
      <c r="Q9" s="3" t="s">
        <v>25</v>
      </c>
      <c r="R9" s="3" t="s">
        <v>25</v>
      </c>
      <c r="S9" s="3" t="s">
        <v>25</v>
      </c>
      <c r="T9" s="3" t="s">
        <v>25</v>
      </c>
      <c r="U9" s="3" t="s">
        <v>25</v>
      </c>
      <c r="V9" s="3" t="s">
        <v>25</v>
      </c>
      <c r="W9" s="3" t="s">
        <v>25</v>
      </c>
      <c r="X9" s="3"/>
      <c r="Y9" s="1"/>
    </row>
    <row r="10" spans="1:25" ht="15.75" thickBot="1" x14ac:dyDescent="0.3">
      <c r="A10" s="5"/>
      <c r="B10" s="13"/>
      <c r="C10" s="6" t="s">
        <v>38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"/>
    </row>
    <row r="11" spans="1:25" ht="51" x14ac:dyDescent="0.25">
      <c r="A11" s="8">
        <v>1</v>
      </c>
      <c r="B11" s="14">
        <v>1</v>
      </c>
      <c r="C11" s="9" t="s">
        <v>30</v>
      </c>
      <c r="D11" s="9" t="s">
        <v>31</v>
      </c>
      <c r="E11" s="12">
        <v>15</v>
      </c>
      <c r="F11" s="10">
        <v>39765.75</v>
      </c>
      <c r="G11" s="10">
        <v>600</v>
      </c>
      <c r="H11" s="10">
        <v>0</v>
      </c>
      <c r="I11" s="10">
        <v>11929.73</v>
      </c>
      <c r="J11" s="10">
        <v>11929.73</v>
      </c>
      <c r="K11" s="10">
        <v>0</v>
      </c>
      <c r="L11" s="10">
        <v>0</v>
      </c>
      <c r="M11" s="10">
        <v>0</v>
      </c>
      <c r="N11" s="10">
        <v>23601.32</v>
      </c>
      <c r="O11" s="10">
        <v>0</v>
      </c>
      <c r="P11" s="10">
        <v>0</v>
      </c>
      <c r="Q11" s="10">
        <v>0</v>
      </c>
      <c r="R11" s="10">
        <f>Q11+I11+H11+G11+F11+J11+K11+L11+M11+N11+O11+S11</f>
        <v>87826.53</v>
      </c>
      <c r="S11" s="10">
        <v>0</v>
      </c>
      <c r="T11" s="10">
        <v>28000</v>
      </c>
      <c r="U11" s="10">
        <v>15808.78</v>
      </c>
      <c r="V11" s="10">
        <v>4391.33</v>
      </c>
      <c r="W11" s="10">
        <f>V11+U11+T11+S11</f>
        <v>48200.11</v>
      </c>
      <c r="X11" s="10">
        <f>R11-W11</f>
        <v>39626.42</v>
      </c>
      <c r="Y11" s="11"/>
    </row>
    <row r="12" spans="1:25" ht="118.7" customHeight="1" thickBot="1" x14ac:dyDescent="0.3">
      <c r="A12" s="8">
        <v>2</v>
      </c>
      <c r="B12" s="14">
        <v>2</v>
      </c>
      <c r="C12" s="9" t="s">
        <v>29</v>
      </c>
      <c r="D12" s="9" t="s">
        <v>28</v>
      </c>
      <c r="E12" s="12">
        <v>17</v>
      </c>
      <c r="F12" s="10">
        <v>42814.5</v>
      </c>
      <c r="G12" s="10">
        <v>680</v>
      </c>
      <c r="H12" s="10">
        <v>0</v>
      </c>
      <c r="I12" s="10">
        <v>12844.35</v>
      </c>
      <c r="J12" s="10">
        <v>12844.35</v>
      </c>
      <c r="K12" s="10">
        <v>0</v>
      </c>
      <c r="L12" s="10">
        <v>0</v>
      </c>
      <c r="M12" s="10">
        <v>0</v>
      </c>
      <c r="N12" s="10">
        <v>5444.64</v>
      </c>
      <c r="O12" s="10">
        <v>0</v>
      </c>
      <c r="P12" s="10">
        <v>0</v>
      </c>
      <c r="Q12" s="10">
        <v>0</v>
      </c>
      <c r="R12" s="10">
        <f>Q12+I12+H12+G12+F12+J12+K12+N12+L12+M12+O12+P12</f>
        <v>74627.839999999997</v>
      </c>
      <c r="S12" s="10">
        <v>0</v>
      </c>
      <c r="T12" s="10">
        <v>25000</v>
      </c>
      <c r="U12" s="10">
        <v>13433.01</v>
      </c>
      <c r="V12" s="10">
        <v>3731.39</v>
      </c>
      <c r="W12" s="10">
        <f>V12+U12+T12</f>
        <v>42164.4</v>
      </c>
      <c r="X12" s="10">
        <f>R12-W12</f>
        <v>32463.439999999995</v>
      </c>
      <c r="Y12" s="11"/>
    </row>
    <row r="13" spans="1:25" ht="126" hidden="1" customHeight="1" thickBot="1" x14ac:dyDescent="0.3">
      <c r="A13" s="8"/>
      <c r="B13" s="14"/>
      <c r="C13" s="9"/>
      <c r="D13" s="9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1"/>
    </row>
    <row r="14" spans="1:25" ht="15.75" thickBot="1" x14ac:dyDescent="0.3">
      <c r="A14" s="15"/>
      <c r="B14" s="16"/>
      <c r="C14" s="40" t="s">
        <v>26</v>
      </c>
      <c r="D14" s="41"/>
      <c r="E14" s="17">
        <f t="shared" ref="E14:X14" si="0">E11+E12</f>
        <v>32</v>
      </c>
      <c r="F14" s="18">
        <f t="shared" si="0"/>
        <v>82580.25</v>
      </c>
      <c r="G14" s="18">
        <f t="shared" si="0"/>
        <v>1280</v>
      </c>
      <c r="H14" s="18">
        <f t="shared" si="0"/>
        <v>0</v>
      </c>
      <c r="I14" s="18">
        <f t="shared" si="0"/>
        <v>24774.080000000002</v>
      </c>
      <c r="J14" s="18">
        <f t="shared" si="0"/>
        <v>24774.080000000002</v>
      </c>
      <c r="K14" s="18">
        <f>K11+K12</f>
        <v>0</v>
      </c>
      <c r="L14" s="18">
        <f t="shared" si="0"/>
        <v>0</v>
      </c>
      <c r="M14" s="18">
        <f t="shared" si="0"/>
        <v>0</v>
      </c>
      <c r="N14" s="18">
        <f t="shared" si="0"/>
        <v>29045.96</v>
      </c>
      <c r="O14" s="18">
        <f t="shared" si="0"/>
        <v>0</v>
      </c>
      <c r="P14" s="18">
        <f t="shared" si="0"/>
        <v>0</v>
      </c>
      <c r="Q14" s="18">
        <f t="shared" si="0"/>
        <v>0</v>
      </c>
      <c r="R14" s="18">
        <f t="shared" si="0"/>
        <v>162454.37</v>
      </c>
      <c r="S14" s="18">
        <f t="shared" si="0"/>
        <v>0</v>
      </c>
      <c r="T14" s="18">
        <f t="shared" si="0"/>
        <v>53000</v>
      </c>
      <c r="U14" s="18">
        <f t="shared" si="0"/>
        <v>29241.79</v>
      </c>
      <c r="V14" s="18">
        <f t="shared" si="0"/>
        <v>8122.7199999999993</v>
      </c>
      <c r="W14" s="18">
        <f t="shared" si="0"/>
        <v>90364.510000000009</v>
      </c>
      <c r="X14" s="18">
        <f t="shared" si="0"/>
        <v>72089.859999999986</v>
      </c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25">
      <c r="A18" s="42" t="s">
        <v>31</v>
      </c>
      <c r="B18" s="42"/>
      <c r="C18" s="42"/>
      <c r="D18" s="42"/>
      <c r="E18" s="42"/>
      <c r="F18" s="42"/>
      <c r="S18" s="37" t="s">
        <v>36</v>
      </c>
      <c r="T18" s="37"/>
      <c r="U18" s="37"/>
      <c r="V18" s="37"/>
    </row>
    <row r="20" spans="1:22" x14ac:dyDescent="0.25">
      <c r="A20" s="42" t="s">
        <v>32</v>
      </c>
      <c r="B20" s="42"/>
      <c r="C20" s="42"/>
      <c r="D20" s="42"/>
      <c r="E20" s="42"/>
      <c r="S20" s="37" t="s">
        <v>33</v>
      </c>
      <c r="T20" s="37"/>
      <c r="U20" s="37"/>
      <c r="V20" s="37"/>
    </row>
    <row r="22" spans="1:22" x14ac:dyDescent="0.25">
      <c r="A22" s="37" t="s">
        <v>34</v>
      </c>
      <c r="B22" s="37"/>
    </row>
  </sheetData>
  <mergeCells count="8">
    <mergeCell ref="S18:V18"/>
    <mergeCell ref="S20:V20"/>
    <mergeCell ref="A22:B22"/>
    <mergeCell ref="A2:C2"/>
    <mergeCell ref="I5:J5"/>
    <mergeCell ref="C14:D14"/>
    <mergeCell ref="A20:E20"/>
    <mergeCell ref="A18:F18"/>
  </mergeCells>
  <pageMargins left="0.7" right="0.7" top="0.75" bottom="0.75" header="0.3" footer="0.3"/>
  <pageSetup paperSize="9" scale="6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2026-03-03T13:26:32Z</cp:lastPrinted>
  <dcterms:created xsi:type="dcterms:W3CDTF">2022-02-09T08:58:28Z</dcterms:created>
  <dcterms:modified xsi:type="dcterms:W3CDTF">2026-03-03T13:44:52Z</dcterms:modified>
</cp:coreProperties>
</file>