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<sst xmlns="http://schemas.openxmlformats.org/spreadsheetml/2006/main" count="43" uniqueCount="29">
  <si>
    <t xml:space="preserve">Юридичний департамент Івано-Франківської обласної державної адміністрації </t>
  </si>
  <si>
    <t xml:space="preserve">ВИТЯГ З РОЗРАХУНКОВО-ПЛАТІЖНОЇ ВІДОМОСТІ</t>
  </si>
  <si>
    <t xml:space="preserve">ЛИСТОПАД 2025</t>
  </si>
  <si>
    <t xml:space="preserve">№з/п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</si>
  <si>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</si>
  <si>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</si>
  <si>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</si>
  <si>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</si>
  <si>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Надбавка за вислугу років </t>
  </si>
  <si>
    <t xml:space="preserve">Ранг</t>
  </si>
  <si>
    <t xml:space="preserve">Надбавка за таємність</t>
  </si>
  <si>
    <t xml:space="preserve">Відпускні</t>
  </si>
  <si>
    <t xml:space="preserve">Лікарняні</t>
  </si>
  <si>
    <t xml:space="preserve">Індексація</t>
  </si>
  <si>
    <t xml:space="preserve">Премія за поточний місяць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</si>
  <si>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</si>
  <si>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</si>
  <si>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</si>
  <si>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</si>
  <si>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</si>
  <si>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</si>
  <si>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</si>
  <si>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</si>
  <si>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</si>
  <si>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Лавринович Ростислав Михайлович</t>
  </si>
  <si>
    <t xml:space="preserve">В.о. директора юридичного департаменту Івано-Франківської обласної державної адміністрації </t>
  </si>
  <si>
    <t xml:space="preserve">Мельник Тетяна Орестівна</t>
  </si>
  <si>
    <t xml:space="preserve">Заступник директора департаменту-начальник управління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</si>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</sst>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;;;"/>
    <numFmt numFmtId="166" formatCode="@"/>
    <numFmt numFmtId="167" formatCode="0"/>
    <numFmt numFmtId="168" formatCode="0.00"/>
  </numFmts>
  <fonts count="11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3"/>
  <sheetViews>
    <sheetView showFormulas="false" showGridLines="false" showRowColHeaders="true" showZeros="true" rightToLeft="false" tabSelected="true" showOutlineSymbols="true" defaultGridColor="true" view="pageBreakPreview" topLeftCell="F4" colorId="64" zoomScale="100" zoomScaleNormal="100" zoomScalePageLayoutView="100" workbookViewId="0">
      <selection pane="topLeft" activeCell="R12" activeCellId="0" sqref="R12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2.86"/>
    <col collapsed="false" customWidth="true" hidden="false" outlineLevel="0" max="3" min="3" style="1" width="17"/>
    <col collapsed="false" customWidth="true" hidden="false" outlineLevel="0" max="4" min="4" style="1" width="6.14"/>
    <col collapsed="false" customWidth="true" hidden="false" outlineLevel="0" max="5" min="5" style="1" width="10.71"/>
    <col collapsed="false" customWidth="true" hidden="false" outlineLevel="0" max="6" min="6" style="1" width="9.57"/>
    <col collapsed="false" customWidth="true" hidden="false" outlineLevel="0" max="7" min="7" style="1" width="8.42"/>
    <col collapsed="false" customWidth="true" hidden="false" outlineLevel="0" max="11" min="8" style="1" width="8.86"/>
    <col collapsed="false" customWidth="true" hidden="false" outlineLevel="0" max="12" min="12" style="1" width="9.14"/>
    <col collapsed="false" customWidth="true" hidden="false" outlineLevel="0" max="13" min="13" style="1" width="12.29"/>
    <col collapsed="false" customWidth="true" hidden="false" outlineLevel="0" max="14" min="14" style="1" width="7.29"/>
    <col collapsed="false" customWidth="true" hidden="false" outlineLevel="0" max="15" min="15" style="1" width="8.57"/>
    <col collapsed="false" customWidth="true" hidden="false" outlineLevel="0" max="16" min="16" style="1" width="11.29"/>
    <col collapsed="false" customWidth="true" hidden="false" outlineLevel="0" max="17" min="17" style="1" width="11.57"/>
    <col collapsed="false" customWidth="true" hidden="false" outlineLevel="0" max="18" min="18" style="1" width="11.29"/>
    <col collapsed="false" customWidth="true" hidden="false" outlineLevel="0" max="19" min="19" style="1" width="11"/>
    <col collapsed="false" customWidth="true" hidden="false" outlineLevel="0" max="16384" min="16384" style="1" width="11.53"/>
  </cols>
  <sheetData>
    <row r="1" customFormat="false" ht="12.75" hidden="false" customHeight="true" outlineLevel="0" collapsed="false">
      <c r="A1" s="2"/>
      <c r="B1" s="3" t="n">
        <v>1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false" ht="17.25" hidden="false" customHeight="true" outlineLevel="0" collapsed="false">
      <c r="A2" s="6" t="s">
        <v>0</v>
      </c>
      <c r="B2" s="7"/>
      <c r="C2" s="7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Format="false" ht="12.75" hidden="false" customHeight="true" outlineLevel="0" collapsed="false">
      <c r="A3" s="8" t="n">
        <v>41821095</v>
      </c>
      <c r="B3" s="8"/>
      <c r="C3" s="9"/>
      <c r="D3" s="10"/>
      <c r="E3" s="1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customFormat="false" ht="16.5" hidden="false" customHeight="true" outlineLevel="0" collapsed="false">
      <c r="A4" s="11"/>
      <c r="B4" s="11"/>
      <c r="C4" s="9"/>
      <c r="D4" s="10"/>
      <c r="E4" s="10"/>
      <c r="F4" s="12" t="s">
        <v>1</v>
      </c>
      <c r="G4" s="12"/>
      <c r="H4" s="12"/>
      <c r="I4" s="12"/>
      <c r="J4" s="12"/>
      <c r="K4" s="12"/>
      <c r="L4" s="12"/>
      <c r="M4" s="5"/>
      <c r="N4" s="5"/>
      <c r="O4" s="5"/>
      <c r="P4" s="5"/>
      <c r="Q4" s="5"/>
      <c r="R4" s="5"/>
      <c r="S4" s="5"/>
    </row>
    <row r="5" customFormat="false" ht="7.5" hidden="false" customHeight="true" outlineLevel="0" collapsed="false">
      <c r="A5" s="11"/>
      <c r="B5" s="11"/>
      <c r="C5" s="9"/>
      <c r="D5" s="10"/>
      <c r="E5" s="10"/>
      <c r="F5" s="12"/>
      <c r="G5" s="12"/>
      <c r="H5" s="12"/>
      <c r="I5" s="12"/>
      <c r="J5" s="12"/>
      <c r="K5" s="12"/>
      <c r="L5" s="12"/>
      <c r="M5" s="5"/>
      <c r="N5" s="5"/>
      <c r="O5" s="5"/>
      <c r="P5" s="5"/>
      <c r="Q5" s="5"/>
      <c r="R5" s="5"/>
      <c r="S5" s="5"/>
    </row>
    <row r="6" customFormat="false" ht="18" hidden="false" customHeight="true" outlineLevel="0" collapsed="false">
      <c r="A6" s="11"/>
      <c r="B6" s="11"/>
      <c r="C6" s="9"/>
      <c r="D6" s="10"/>
      <c r="E6" s="10"/>
      <c r="F6" s="5"/>
      <c r="G6" s="13" t="s">
        <v>2</v>
      </c>
      <c r="H6" s="13"/>
      <c r="I6" s="13"/>
      <c r="J6" s="13"/>
      <c r="K6" s="13"/>
      <c r="L6" s="14"/>
      <c r="M6" s="5"/>
      <c r="N6" s="5"/>
      <c r="O6" s="5"/>
      <c r="P6" s="5"/>
      <c r="Q6" s="5"/>
      <c r="R6" s="5"/>
      <c r="S6" s="5"/>
    </row>
    <row r="7" customFormat="false" ht="12.75" hidden="false" customHeight="true" outlineLevel="0" collapsed="false">
      <c r="A7" s="11"/>
      <c r="B7" s="11"/>
      <c r="C7" s="9"/>
      <c r="D7" s="10"/>
      <c r="E7" s="1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customFormat="false" ht="12.75" hidden="false" customHeight="true" outlineLevel="0" collapsed="false">
      <c r="A8" s="10"/>
      <c r="B8" s="15"/>
      <c r="C8" s="15"/>
      <c r="D8" s="15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customFormat="false" ht="78" hidden="false" customHeight="true" outlineLevel="0" collapsed="false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6" t="s">
        <v>10</v>
      </c>
      <c r="I9" s="16" t="s">
        <v>11</v>
      </c>
      <c r="J9" s="16" t="s">
        <v>12</v>
      </c>
      <c r="K9" s="16" t="s">
        <v>13</v>
      </c>
      <c r="L9" s="16" t="s">
        <v>14</v>
      </c>
      <c r="M9" s="16" t="s">
        <v>15</v>
      </c>
      <c r="N9" s="16" t="s">
        <v>16</v>
      </c>
      <c r="O9" s="16" t="s">
        <v>17</v>
      </c>
      <c r="P9" s="16" t="s">
        <v>18</v>
      </c>
      <c r="Q9" s="16" t="s">
        <v>19</v>
      </c>
      <c r="R9" s="16" t="s">
        <v>20</v>
      </c>
      <c r="S9" s="16" t="s">
        <v>21</v>
      </c>
    </row>
    <row r="10" customFormat="false" ht="21.75" hidden="false" customHeight="true" outlineLevel="0" collapsed="false">
      <c r="A10" s="16"/>
      <c r="B10" s="16"/>
      <c r="C10" s="16"/>
      <c r="D10" s="16" t="s">
        <v>22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</row>
    <row r="11" customFormat="false" ht="81" hidden="false" customHeight="true" outlineLevel="0" collapsed="false">
      <c r="A11" s="17" t="n">
        <v>1</v>
      </c>
      <c r="B11" s="18" t="s">
        <v>24</v>
      </c>
      <c r="C11" s="18" t="s">
        <v>25</v>
      </c>
      <c r="D11" s="19" t="n">
        <v>20</v>
      </c>
      <c r="E11" s="20" t="n">
        <v>33143</v>
      </c>
      <c r="F11" s="20" t="n">
        <v>9280.04</v>
      </c>
      <c r="G11" s="20" t="n">
        <v>600</v>
      </c>
      <c r="H11" s="20" t="n">
        <v>4971.45</v>
      </c>
      <c r="I11" s="20" t="n">
        <v>0</v>
      </c>
      <c r="J11" s="20" t="n">
        <v>0</v>
      </c>
      <c r="K11" s="20" t="n">
        <v>133.23</v>
      </c>
      <c r="L11" s="20" t="n">
        <v>9942.9</v>
      </c>
      <c r="M11" s="20" t="n">
        <f aca="false">SUM(E11:L11)</f>
        <v>58070.62</v>
      </c>
      <c r="N11" s="20" t="n">
        <v>580.71</v>
      </c>
      <c r="O11" s="20" t="n">
        <v>18200</v>
      </c>
      <c r="P11" s="20" t="n">
        <v>10452.71</v>
      </c>
      <c r="Q11" s="20" t="n">
        <v>2903.53</v>
      </c>
      <c r="R11" s="20" t="n">
        <f aca="false">SUM(N11:Q11)</f>
        <v>32136.95</v>
      </c>
      <c r="S11" s="20" t="n">
        <f aca="false">SUM(M11-R11)</f>
        <v>25933.67</v>
      </c>
      <c r="T11" s="21"/>
    </row>
    <row r="12" s="23" customFormat="true" ht="69.75" hidden="false" customHeight="true" outlineLevel="0" collapsed="false">
      <c r="A12" s="17" t="n">
        <v>2</v>
      </c>
      <c r="B12" s="18" t="s">
        <v>26</v>
      </c>
      <c r="C12" s="18" t="s">
        <v>27</v>
      </c>
      <c r="D12" s="19" t="n">
        <v>15</v>
      </c>
      <c r="E12" s="20" t="n">
        <v>24857.25</v>
      </c>
      <c r="F12" s="20" t="n">
        <v>6960.03</v>
      </c>
      <c r="G12" s="20" t="n">
        <v>525</v>
      </c>
      <c r="H12" s="20" t="n">
        <v>0</v>
      </c>
      <c r="I12" s="20" t="n">
        <v>3413.5</v>
      </c>
      <c r="J12" s="20" t="n">
        <f aca="false">9044.6+5426.76</f>
        <v>14471.36</v>
      </c>
      <c r="K12" s="20" t="n">
        <v>99.92</v>
      </c>
      <c r="L12" s="20" t="n">
        <v>7457.18</v>
      </c>
      <c r="M12" s="20" t="n">
        <f aca="false">SUM(E12:L12)</f>
        <v>57784.24</v>
      </c>
      <c r="N12" s="20" t="n">
        <v>433.13</v>
      </c>
      <c r="O12" s="20" t="n">
        <f aca="false">14000+11142.95</f>
        <v>25142.95</v>
      </c>
      <c r="P12" s="20" t="n">
        <f aca="false">7796.32+2604.84</f>
        <v>10401.16</v>
      </c>
      <c r="Q12" s="20" t="n">
        <f aca="false">2165.64+723.57</f>
        <v>2889.21</v>
      </c>
      <c r="R12" s="20" t="n">
        <f aca="false">SUM(N12:Q12)</f>
        <v>38866.45</v>
      </c>
      <c r="S12" s="20" t="n">
        <f aca="false">SUM(M12-R12)</f>
        <v>18917.79</v>
      </c>
      <c r="T12" s="22"/>
      <c r="U12" s="1"/>
    </row>
    <row r="13" customFormat="false" ht="12.75" hidden="false" customHeight="true" outlineLevel="0" collapsed="false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">
        <v>28</v>
      </c>
      <c r="R13" s="5"/>
      <c r="S13" s="5"/>
    </row>
  </sheetData>
  <mergeCells count="1">
    <mergeCell ref="A3:B3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6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/>
  <cp:lastPrinted>2022-02-02T09:10:26Z</cp:lastPrinted>
  <dcterms:modified xsi:type="dcterms:W3CDTF">2025-12-18T10:10:06Z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