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595" windowHeight="11574"/>
  </bookViews>
  <sheets>
    <sheet name="Лист" sheetId="2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45621"/>
</workbook>
</file>

<file path=xl/calcChain.xml><?xml version="1.0" encoding="utf-8"?>
<calcChain xmlns="http://schemas.openxmlformats.org/spreadsheetml/2006/main">
  <c r="M15" i="2" l="1"/>
  <c r="N13" i="2"/>
  <c r="N14" i="2"/>
  <c r="S13" i="2"/>
  <c r="S14" i="2"/>
  <c r="S12" i="2"/>
  <c r="N12" i="2"/>
  <c r="T12" i="2" s="1"/>
  <c r="T13" i="2" l="1"/>
  <c r="T14" i="2"/>
  <c r="L15" i="2"/>
  <c r="R15" i="2" l="1"/>
  <c r="Q15" i="2"/>
  <c r="P15" i="2"/>
  <c r="O15" i="2"/>
  <c r="K15" i="2"/>
  <c r="J15" i="2"/>
  <c r="I15" i="2"/>
  <c r="H15" i="2"/>
  <c r="G15" i="2"/>
  <c r="F15" i="2"/>
  <c r="E15" i="2"/>
  <c r="S15" i="2" l="1"/>
  <c r="N15" i="2"/>
  <c r="T15" i="2" l="1"/>
</calcChain>
</file>

<file path=xl/sharedStrings.xml><?xml version="1.0" encoding="utf-8"?>
<sst xmlns="http://schemas.openxmlformats.org/spreadsheetml/2006/main" count="46" uniqueCount="32">
  <si>
    <t>Департамент агропромислового розвитку облдержадміністрації</t>
  </si>
  <si>
    <t>ВИТЯГ З РОЗРАХУНКОВО-ПЛАТІЖНОЇ ВІДОМОСТІ</t>
  </si>
  <si>
    <t>№з/п</t>
  </si>
  <si>
    <t>ПІБ</t>
  </si>
  <si>
    <t>Посада</t>
  </si>
  <si>
    <t>Посадовий оклад</t>
  </si>
  <si>
    <t>Ранг</t>
  </si>
  <si>
    <t xml:space="preserve">Вислуга років </t>
  </si>
  <si>
    <t>ПДФО</t>
  </si>
  <si>
    <t>РАЗОМ утримано</t>
  </si>
  <si>
    <t>СУМА ДО ВИДАЧІ</t>
  </si>
  <si>
    <t>Сума</t>
  </si>
  <si>
    <t>Заступник директора департаменту - начальник управління</t>
  </si>
  <si>
    <t>Хамчич Алла Олександрівна</t>
  </si>
  <si>
    <t xml:space="preserve">Директор департаменту </t>
  </si>
  <si>
    <t>Премія</t>
  </si>
  <si>
    <t>Сірко Володимир Олексійович</t>
  </si>
  <si>
    <t>Військо-вий збір</t>
  </si>
  <si>
    <t>Відп-рацьо-вано</t>
  </si>
  <si>
    <t>Дні</t>
  </si>
  <si>
    <t>Разом</t>
  </si>
  <si>
    <t xml:space="preserve"> Надбавка за секретність</t>
  </si>
  <si>
    <t>Індексація</t>
  </si>
  <si>
    <t>Торган Руслан Іванович</t>
  </si>
  <si>
    <t>Матеріальна допомога для вирішення соціально-побутових питань</t>
  </si>
  <si>
    <t>Компен-сація за дні невик. відпустки</t>
  </si>
  <si>
    <t>Грудень 2025</t>
  </si>
  <si>
    <t>грн.</t>
  </si>
  <si>
    <t>РАЗОМ НАРАХОВАНО</t>
  </si>
  <si>
    <t>Проф. внески</t>
  </si>
  <si>
    <t>Аванс</t>
  </si>
  <si>
    <t>Премія за щорічну оцінку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</si>
</sst>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###0.00;\-###0.00;;"/>
  </numFmts>
  <fonts count="16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charset val="1"/>
    </font>
    <font>
      <b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4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2" borderId="5" xfId="0" applyFont="1" applyFill="1" applyBorder="1"/>
    <xf numFmtId="49" fontId="11" fillId="2" borderId="6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top" wrapText="1"/>
    </xf>
    <xf numFmtId="2" fontId="14" fillId="0" borderId="6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top"/>
    </xf>
    <xf numFmtId="2" fontId="11" fillId="0" borderId="8" xfId="0" applyNumberFormat="1" applyFont="1" applyFill="1" applyBorder="1" applyAlignment="1">
      <alignment horizontal="center" vertical="top" wrapText="1"/>
    </xf>
    <xf numFmtId="2" fontId="11" fillId="0" borderId="9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49" fontId="10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X9" sqref="X9"/>
    </sheetView>
  </sheetViews>
  <sheetFormatPr defaultRowHeight="13.1" customHeight="1"/>
  <cols>
    <col min="1" max="1" width="2.875" customWidth="1"/>
    <col min="2" max="2" width="14.25" customWidth="1"/>
    <col min="3" max="3" width="12.75" customWidth="1"/>
    <col min="4" max="4" width="5.75" customWidth="1"/>
    <col min="5" max="5" width="9.75" customWidth="1"/>
    <col min="6" max="6" width="8" customWidth="1"/>
    <col min="7" max="7" width="9" customWidth="1"/>
    <col min="8" max="8" width="10.125" customWidth="1"/>
    <col min="9" max="9" width="8.25" customWidth="1"/>
    <col min="10" max="11" width="8.75" customWidth="1"/>
    <col min="12" max="13" width="9" customWidth="1"/>
    <col min="14" max="14" width="11.875" customWidth="1"/>
    <col min="15" max="15" width="7.25" customWidth="1"/>
    <col min="16" max="16" width="9.75" customWidth="1"/>
    <col min="17" max="17" width="8.375" customWidth="1"/>
    <col min="18" max="18" width="8.625" customWidth="1"/>
    <col min="19" max="19" width="10.375" customWidth="1"/>
    <col min="20" max="20" width="9.875" customWidth="1"/>
  </cols>
  <sheetData>
    <row r="1" spans="1:21" ht="13.1" customHeight="1">
      <c r="A1" s="1"/>
      <c r="B1" s="2">
        <v>1</v>
      </c>
      <c r="C1" s="2"/>
      <c r="D1" s="3"/>
      <c r="E1" s="3"/>
      <c r="F1" s="3"/>
    </row>
    <row r="2" spans="1:21" ht="17.5" customHeight="1">
      <c r="A2" s="4" t="s">
        <v>0</v>
      </c>
      <c r="B2" s="5"/>
      <c r="C2" s="5"/>
      <c r="D2" s="6"/>
      <c r="E2" s="6"/>
      <c r="F2" s="6"/>
      <c r="G2" s="7"/>
    </row>
    <row r="3" spans="1:21" ht="13.1" customHeight="1">
      <c r="A3" s="36">
        <v>33645091</v>
      </c>
      <c r="B3" s="36"/>
      <c r="C3" s="8"/>
      <c r="D3" s="9"/>
      <c r="E3" s="9"/>
      <c r="F3" s="9"/>
    </row>
    <row r="4" spans="1:21" ht="17.149999999999999" customHeight="1">
      <c r="A4" s="10"/>
      <c r="B4" s="10"/>
      <c r="C4" s="8"/>
      <c r="D4" s="9"/>
      <c r="E4" s="37" t="s">
        <v>1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21" ht="8.15" customHeight="1">
      <c r="A5" s="10"/>
      <c r="B5" s="10"/>
      <c r="C5" s="8"/>
      <c r="D5" s="9"/>
      <c r="E5" s="9"/>
      <c r="F5" s="9"/>
      <c r="H5" s="11"/>
      <c r="I5" s="11"/>
      <c r="J5" s="11"/>
      <c r="K5" s="11"/>
      <c r="L5" s="11"/>
      <c r="M5" s="11"/>
    </row>
    <row r="6" spans="1:21" ht="18.7" customHeight="1">
      <c r="A6" s="10"/>
      <c r="B6" s="40" t="s">
        <v>26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1" ht="13.1" customHeight="1">
      <c r="A7" s="10"/>
      <c r="B7" s="10"/>
      <c r="C7" s="8"/>
      <c r="D7" s="9"/>
      <c r="E7" s="9"/>
      <c r="F7" s="9"/>
    </row>
    <row r="8" spans="1:21" ht="13.1" customHeight="1" thickBot="1">
      <c r="A8" s="12"/>
      <c r="B8" s="13"/>
      <c r="C8" s="13"/>
      <c r="D8" s="13"/>
      <c r="E8" s="13"/>
      <c r="F8" s="13"/>
      <c r="T8" t="s">
        <v>27</v>
      </c>
    </row>
    <row r="9" spans="1:21" ht="116.35" customHeight="1">
      <c r="A9" s="23" t="s">
        <v>2</v>
      </c>
      <c r="B9" s="24" t="s">
        <v>3</v>
      </c>
      <c r="C9" s="24" t="s">
        <v>4</v>
      </c>
      <c r="D9" s="24" t="s">
        <v>18</v>
      </c>
      <c r="E9" s="24" t="s">
        <v>5</v>
      </c>
      <c r="F9" s="24" t="s">
        <v>6</v>
      </c>
      <c r="G9" s="24" t="s">
        <v>7</v>
      </c>
      <c r="H9" s="24" t="s">
        <v>21</v>
      </c>
      <c r="I9" s="24" t="s">
        <v>15</v>
      </c>
      <c r="J9" s="24" t="s">
        <v>25</v>
      </c>
      <c r="K9" s="24" t="s">
        <v>24</v>
      </c>
      <c r="L9" s="24" t="s">
        <v>22</v>
      </c>
      <c r="M9" s="24" t="s">
        <v>31</v>
      </c>
      <c r="N9" s="24" t="s">
        <v>28</v>
      </c>
      <c r="O9" s="24" t="s">
        <v>29</v>
      </c>
      <c r="P9" s="24" t="s">
        <v>30</v>
      </c>
      <c r="Q9" s="24" t="s">
        <v>8</v>
      </c>
      <c r="R9" s="24" t="s">
        <v>17</v>
      </c>
      <c r="S9" s="24" t="s">
        <v>9</v>
      </c>
      <c r="T9" s="25" t="s">
        <v>10</v>
      </c>
      <c r="U9" s="14"/>
    </row>
    <row r="10" spans="1:21" ht="13.95" customHeight="1">
      <c r="A10" s="26"/>
      <c r="B10" s="20"/>
      <c r="C10" s="20"/>
      <c r="D10" s="20" t="s">
        <v>19</v>
      </c>
      <c r="E10" s="20" t="s">
        <v>11</v>
      </c>
      <c r="F10" s="20" t="s">
        <v>11</v>
      </c>
      <c r="G10" s="20" t="s">
        <v>11</v>
      </c>
      <c r="H10" s="20" t="s">
        <v>11</v>
      </c>
      <c r="I10" s="20" t="s">
        <v>11</v>
      </c>
      <c r="J10" s="20" t="s">
        <v>11</v>
      </c>
      <c r="K10" s="20" t="s">
        <v>11</v>
      </c>
      <c r="L10" s="20" t="s">
        <v>11</v>
      </c>
      <c r="M10" s="20"/>
      <c r="N10" s="20" t="s">
        <v>11</v>
      </c>
      <c r="O10" s="20" t="s">
        <v>11</v>
      </c>
      <c r="P10" s="20" t="s">
        <v>11</v>
      </c>
      <c r="Q10" s="20" t="s">
        <v>11</v>
      </c>
      <c r="R10" s="20" t="s">
        <v>11</v>
      </c>
      <c r="S10" s="20" t="s">
        <v>11</v>
      </c>
      <c r="T10" s="27"/>
      <c r="U10" s="14"/>
    </row>
    <row r="11" spans="1:21" ht="15.8" customHeight="1">
      <c r="A11" s="28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9"/>
      <c r="U11" s="15"/>
    </row>
    <row r="12" spans="1:21" s="16" customFormat="1" ht="48.25" customHeight="1">
      <c r="A12" s="30">
        <v>1</v>
      </c>
      <c r="B12" s="17" t="s">
        <v>13</v>
      </c>
      <c r="C12" s="17" t="s">
        <v>14</v>
      </c>
      <c r="D12" s="18">
        <v>17</v>
      </c>
      <c r="E12" s="19">
        <v>22920.43</v>
      </c>
      <c r="F12" s="19">
        <v>591.29999999999995</v>
      </c>
      <c r="G12" s="19">
        <v>6876.13</v>
      </c>
      <c r="H12" s="19">
        <v>2292.04</v>
      </c>
      <c r="I12" s="19">
        <v>6876.13</v>
      </c>
      <c r="J12" s="19">
        <v>0</v>
      </c>
      <c r="K12" s="19">
        <v>41113</v>
      </c>
      <c r="L12" s="19">
        <v>98.47</v>
      </c>
      <c r="M12" s="19">
        <v>31010</v>
      </c>
      <c r="N12" s="19">
        <f>SUM(E12:M12)</f>
        <v>111777.5</v>
      </c>
      <c r="O12" s="19">
        <v>1117.78</v>
      </c>
      <c r="P12" s="19">
        <v>32453.27</v>
      </c>
      <c r="Q12" s="19">
        <v>20119.95</v>
      </c>
      <c r="R12" s="19">
        <v>5588.88</v>
      </c>
      <c r="S12" s="19">
        <f>SUM(O12:R12)</f>
        <v>59279.88</v>
      </c>
      <c r="T12" s="31">
        <f>N12-S12</f>
        <v>52497.62</v>
      </c>
    </row>
    <row r="13" spans="1:21" s="16" customFormat="1" ht="69.8" customHeight="1">
      <c r="A13" s="30">
        <v>2</v>
      </c>
      <c r="B13" s="17" t="s">
        <v>23</v>
      </c>
      <c r="C13" s="17" t="s">
        <v>12</v>
      </c>
      <c r="D13" s="18">
        <v>23</v>
      </c>
      <c r="E13" s="19">
        <v>29460</v>
      </c>
      <c r="F13" s="19">
        <v>600</v>
      </c>
      <c r="G13" s="19">
        <v>8838</v>
      </c>
      <c r="H13" s="19">
        <v>2946</v>
      </c>
      <c r="I13" s="19">
        <v>8838</v>
      </c>
      <c r="J13" s="19">
        <v>0</v>
      </c>
      <c r="K13" s="19">
        <v>0</v>
      </c>
      <c r="L13" s="19">
        <v>133.22999999999999</v>
      </c>
      <c r="M13" s="19">
        <v>0</v>
      </c>
      <c r="N13" s="19">
        <f>SUM(E13:M13)</f>
        <v>50815.23</v>
      </c>
      <c r="O13" s="19">
        <v>508.15</v>
      </c>
      <c r="P13" s="19">
        <v>12476.31</v>
      </c>
      <c r="Q13" s="19">
        <v>9146.74</v>
      </c>
      <c r="R13" s="19">
        <v>2540.7600000000002</v>
      </c>
      <c r="S13" s="19">
        <f t="shared" ref="S13:S14" si="0">SUM(O13:R13)</f>
        <v>24671.96</v>
      </c>
      <c r="T13" s="31">
        <f t="shared" ref="T13:T14" si="1">N13-S13</f>
        <v>26143.270000000004</v>
      </c>
    </row>
    <row r="14" spans="1:21" s="16" customFormat="1" ht="64.55" customHeight="1">
      <c r="A14" s="30">
        <v>3</v>
      </c>
      <c r="B14" s="17" t="s">
        <v>16</v>
      </c>
      <c r="C14" s="17" t="s">
        <v>12</v>
      </c>
      <c r="D14" s="18">
        <v>23</v>
      </c>
      <c r="E14" s="19">
        <v>29460</v>
      </c>
      <c r="F14" s="19">
        <v>500</v>
      </c>
      <c r="G14" s="19">
        <v>5302.8</v>
      </c>
      <c r="H14" s="19">
        <v>0</v>
      </c>
      <c r="I14" s="19">
        <v>8838</v>
      </c>
      <c r="J14" s="19">
        <v>8957.52</v>
      </c>
      <c r="K14" s="19">
        <v>0</v>
      </c>
      <c r="L14" s="19">
        <v>133.22999999999999</v>
      </c>
      <c r="M14" s="19">
        <v>27541.38</v>
      </c>
      <c r="N14" s="19">
        <f>SUM(E14:M14)</f>
        <v>80732.930000000008</v>
      </c>
      <c r="O14" s="19">
        <v>807.33</v>
      </c>
      <c r="P14" s="19">
        <v>12476.31</v>
      </c>
      <c r="Q14" s="19">
        <v>14531.93</v>
      </c>
      <c r="R14" s="19">
        <v>4036.65</v>
      </c>
      <c r="S14" s="19">
        <f t="shared" si="0"/>
        <v>31852.22</v>
      </c>
      <c r="T14" s="31">
        <f t="shared" si="1"/>
        <v>48880.710000000006</v>
      </c>
    </row>
    <row r="15" spans="1:21" s="16" customFormat="1" ht="18" customHeight="1" thickBot="1">
      <c r="A15" s="32"/>
      <c r="B15" s="38" t="s">
        <v>20</v>
      </c>
      <c r="C15" s="38"/>
      <c r="D15" s="33"/>
      <c r="E15" s="34">
        <f>SUM(E12:E14)</f>
        <v>81840.429999999993</v>
      </c>
      <c r="F15" s="34">
        <f t="shared" ref="F15:T15" si="2">SUM(F12:F14)</f>
        <v>1691.3</v>
      </c>
      <c r="G15" s="34">
        <f t="shared" si="2"/>
        <v>21016.93</v>
      </c>
      <c r="H15" s="34">
        <f t="shared" si="2"/>
        <v>5238.04</v>
      </c>
      <c r="I15" s="34">
        <f t="shared" si="2"/>
        <v>24552.13</v>
      </c>
      <c r="J15" s="34">
        <f t="shared" si="2"/>
        <v>8957.52</v>
      </c>
      <c r="K15" s="34">
        <f t="shared" si="2"/>
        <v>41113</v>
      </c>
      <c r="L15" s="34">
        <f t="shared" ref="L15" si="3">SUM(L12:L14)</f>
        <v>364.92999999999995</v>
      </c>
      <c r="M15" s="34">
        <f>SUM(M12:M14)</f>
        <v>58551.380000000005</v>
      </c>
      <c r="N15" s="34">
        <f t="shared" si="2"/>
        <v>243325.66000000003</v>
      </c>
      <c r="O15" s="34">
        <f t="shared" si="2"/>
        <v>2433.2599999999998</v>
      </c>
      <c r="P15" s="34">
        <f t="shared" si="2"/>
        <v>57405.89</v>
      </c>
      <c r="Q15" s="34">
        <f t="shared" si="2"/>
        <v>43798.62</v>
      </c>
      <c r="R15" s="34">
        <f t="shared" si="2"/>
        <v>12166.29</v>
      </c>
      <c r="S15" s="34">
        <f t="shared" si="2"/>
        <v>115804.06</v>
      </c>
      <c r="T15" s="35">
        <f t="shared" si="2"/>
        <v>127521.60000000002</v>
      </c>
    </row>
    <row r="16" spans="1:21" ht="15.8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14"/>
    </row>
    <row r="17" ht="11.25" customHeight="1"/>
  </sheetData>
  <mergeCells count="5">
    <mergeCell ref="A3:B3"/>
    <mergeCell ref="E4:Q4"/>
    <mergeCell ref="B15:C15"/>
    <mergeCell ref="A16:T16"/>
    <mergeCell ref="B6:T6"/>
  </mergeCells>
  <pageMargins left="0.25" right="0.25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2025-07-16T08:22:22Z</cp:lastPrinted>
  <dcterms:created xsi:type="dcterms:W3CDTF">2022-02-10T09:20:56Z</dcterms:created>
  <dcterms:modified xsi:type="dcterms:W3CDTF">2026-03-05T06:15:32Z</dcterms:modified>
</cp:coreProperties>
</file>