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500AB266-4BDF-449B-B509-A68C1824AA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<sst xmlns="http://schemas.openxmlformats.org/spreadsheetml/2006/main" count="57" uniqueCount="39">
  <si>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</si>
  <si>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</si>
  <si>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</si>
  <si>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</si>
  <si>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</si>
  <si>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</si>
  <si>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</si>
  <si>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</si>
  <si>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</si>
  <si>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</si>
  <si>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</si>
  <si>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</si>
  <si>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</si>
  <si>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</si>
  <si>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</si>
  <si>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</si>
  <si>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</si>
  <si>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</si>
  <si>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</si>
  <si>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</si>
  <si>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</si>
  <si>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</si>
  <si>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</si>
  <si>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</si>
  <si>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</si>
  <si>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</si>
  <si>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</si>
  <si>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</si>
  <si>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</si>
  <si>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</si>
  <si>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</si>
  <si>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</si>
  <si>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</si>
  <si>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</si>
  <si>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</si>
  <si>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</si>
  <si>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</si>
  <si>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грудень  2024</t>
  </si>
  <si>
    <t>грудень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</si>
</sst>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9" zoomScale="150" zoomScaleNormal="150" workbookViewId="0">
      <selection activeCell="N9" sqref="N1:N1048576"/>
    </sheetView>
  </sheetViews>
  <sheetFormatPr defaultRowHeight="14.4" x14ac:dyDescent="0.3"/>
  <cols>
    <col min="18" max="18" width="11.33203125" customWidth="1"/>
    <col min="23" max="23" width="11.33203125" customWidth="1"/>
    <col min="24" max="24" width="10.8867187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7</v>
      </c>
      <c r="F11" s="12">
        <v>11511.5</v>
      </c>
      <c r="G11" s="12">
        <v>222.73</v>
      </c>
      <c r="H11" s="12">
        <v>0</v>
      </c>
      <c r="I11" s="12">
        <v>3453.45</v>
      </c>
      <c r="J11" s="12">
        <v>3453.45</v>
      </c>
      <c r="K11" s="12">
        <v>44138.38</v>
      </c>
      <c r="L11" s="12">
        <v>0</v>
      </c>
      <c r="M11" s="12">
        <v>0</v>
      </c>
      <c r="N11" s="12">
        <v>24972.720000000001</v>
      </c>
      <c r="O11" s="12">
        <v>0</v>
      </c>
      <c r="P11" s="12">
        <v>43347.6</v>
      </c>
      <c r="Q11" s="12">
        <v>67.44</v>
      </c>
      <c r="R11" s="12">
        <f>F11+G11+H11+I11+J11+K11+L11+M11+N11+O11+P11+Q11</f>
        <v>131167.26999999999</v>
      </c>
      <c r="S11" s="12">
        <v>0</v>
      </c>
      <c r="T11" s="12">
        <v>10000</v>
      </c>
      <c r="U11" s="12">
        <v>23610.11</v>
      </c>
      <c r="V11" s="12">
        <v>6558.36</v>
      </c>
      <c r="W11" s="12">
        <f>V11+U11+T11+S11</f>
        <v>40168.47</v>
      </c>
      <c r="X11" s="12">
        <f>R11-W11</f>
        <v>90998.799999999988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20</v>
      </c>
      <c r="F12" s="12">
        <v>31245.45</v>
      </c>
      <c r="G12" s="12">
        <v>727.27</v>
      </c>
      <c r="H12" s="12">
        <v>0</v>
      </c>
      <c r="I12" s="12">
        <v>9373.64</v>
      </c>
      <c r="J12" s="12">
        <v>9373.64</v>
      </c>
      <c r="K12" s="12">
        <v>41931.4</v>
      </c>
      <c r="L12" s="12">
        <v>0</v>
      </c>
      <c r="M12" s="12">
        <v>0</v>
      </c>
      <c r="N12" s="12">
        <v>45319.03</v>
      </c>
      <c r="O12" s="12">
        <v>0</v>
      </c>
      <c r="P12" s="12">
        <v>43159.24</v>
      </c>
      <c r="Q12" s="12">
        <v>192.69</v>
      </c>
      <c r="R12" s="12">
        <f>F12+G12+H12+I12+J12+K12+L12+M12+N12+O12+P12+Q12</f>
        <v>181322.36</v>
      </c>
      <c r="S12" s="12">
        <v>0</v>
      </c>
      <c r="T12" s="12">
        <v>25000</v>
      </c>
      <c r="U12" s="12">
        <v>32638.02</v>
      </c>
      <c r="V12" s="12">
        <v>9066.1200000000008</v>
      </c>
      <c r="W12" s="12">
        <f>V12+U12+T12</f>
        <v>66704.14</v>
      </c>
      <c r="X12" s="12">
        <f>R12-W12</f>
        <v>114618.21999999999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27</v>
      </c>
      <c r="F14" s="21">
        <f t="shared" si="0"/>
        <v>42756.95</v>
      </c>
      <c r="G14" s="21">
        <f t="shared" si="0"/>
        <v>950</v>
      </c>
      <c r="H14" s="21">
        <f t="shared" si="0"/>
        <v>0</v>
      </c>
      <c r="I14" s="21">
        <f t="shared" si="0"/>
        <v>12827.09</v>
      </c>
      <c r="J14" s="21">
        <f t="shared" si="0"/>
        <v>12827.09</v>
      </c>
      <c r="K14" s="21">
        <f>K11+K12</f>
        <v>86069.78</v>
      </c>
      <c r="L14" s="21">
        <f t="shared" si="0"/>
        <v>0</v>
      </c>
      <c r="M14" s="21">
        <f t="shared" si="0"/>
        <v>0</v>
      </c>
      <c r="N14" s="21">
        <f t="shared" si="0"/>
        <v>70291.75</v>
      </c>
      <c r="O14" s="21">
        <f t="shared" si="0"/>
        <v>0</v>
      </c>
      <c r="P14" s="21">
        <f t="shared" si="0"/>
        <v>86506.84</v>
      </c>
      <c r="Q14" s="21">
        <f t="shared" si="0"/>
        <v>260.13</v>
      </c>
      <c r="R14" s="21">
        <f t="shared" si="0"/>
        <v>312489.63</v>
      </c>
      <c r="S14" s="21">
        <f t="shared" si="0"/>
        <v>0</v>
      </c>
      <c r="T14" s="21">
        <f t="shared" si="0"/>
        <v>35000</v>
      </c>
      <c r="U14" s="21">
        <f t="shared" si="0"/>
        <v>56248.130000000005</v>
      </c>
      <c r="V14" s="21">
        <f t="shared" si="0"/>
        <v>15624.48</v>
      </c>
      <c r="W14" s="21">
        <f t="shared" si="0"/>
        <v>106872.61</v>
      </c>
      <c r="X14" s="21">
        <f t="shared" si="0"/>
        <v>205617.01999999996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5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2025-04-18T11:12:42Z</cp:lastPrinted>
  <dcterms:created xsi:type="dcterms:W3CDTF">2022-02-09T08:58:28Z</dcterms:created>
  <dcterms:modified xsi:type="dcterms:W3CDTF">2025-04-18T11:14:41Z</dcterms:modified>
</cp:coreProperties>
</file>