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червень" sheetId="1" r:id="rId4"/>
  </sheets>
  <definedNames>
    <definedName name="_xlnm.Print_Titles" localSheetId="0">'червень'!$13:$13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<sst xmlns="http://schemas.openxmlformats.org/spreadsheetml/2006/main" uniqueCount="40">
  <si>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 xml:space="preserve">Додаток </t>
  </si>
  <si>
    <t>до листа департаменту освіти і науки</t>
  </si>
  <si>
    <t>Івано-Франківської облдержадміністрації</t>
  </si>
  <si>
    <t>від______________________№___________</t>
  </si>
  <si>
    <t>Департамент освіти і науки  облдержадміністрації</t>
  </si>
  <si>
    <t>ВИТЯГ З РОЗРАХУНКОВО-ПЛАТІЖНОЇ ВІДОМОСТІ</t>
  </si>
  <si>
    <t>червень 2025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</si>
  <si>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</si>
  <si>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</si>
  <si>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</si>
  <si>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</si>
  <si>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</si>
  <si>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</si>
  <si>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</si>
  <si>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</si>
  <si>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</si>
  <si>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</si>
  <si>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</si>
  <si>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</si>
  <si>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</si>
  <si>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Компенс. за не використану відпустку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</si>
  <si>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</si>
  <si>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</si>
  <si>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</si>
  <si>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</si>
  <si>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</si>
  <si>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</si>
  <si>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</si>
  <si>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</si>
  <si>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</si>
  <si>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</si>
  <si>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</si>
  <si>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</si>
  <si>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травень 2025 р.</t>
  </si>
  <si>
    <t>Кімакович Віктор Євстахійович</t>
  </si>
  <si>
    <t>Директор департаменту освіти і науки  облдержадміністрації</t>
  </si>
  <si>
    <t>Гаврилюк Ігор Олегович</t>
  </si>
  <si>
    <t>Заступникдиректора департаменту - начальник управління освіти і науки</t>
  </si>
  <si>
    <t>Петрущак Надія Миронівна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</si>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</sst>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20"/>
  <sheetViews>
    <sheetView tabSelected="1" workbookViewId="0" view="pageBreakPreview" showGridLines="false" showRowColHeaders="1">
      <selection activeCell="W18" sqref="W18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1.42578125" customWidth="true" style="0"/>
    <col min="7" max="7" width="11.28515625" customWidth="true" style="0"/>
    <col min="8" max="8" width="16.5703125" customWidth="true" style="0"/>
    <col min="9" max="9" width="12.42578125" customWidth="true" style="0"/>
    <col min="10" max="10" width="10.85546875" customWidth="true" style="0"/>
    <col min="11" max="11" width="9.5703125" customWidth="true" style="0"/>
    <col min="12" max="12" width="9.5703125" customWidth="true" style="0"/>
    <col min="13" max="13" width="8.42578125" customWidth="true" style="0"/>
    <col min="14" max="14" width="16" customWidth="true" style="0"/>
    <col min="15" max="15" width="14.28515625" customWidth="true" style="0"/>
    <col min="16" max="16" width="10" customWidth="true" style="0"/>
    <col min="17" max="17" width="8.140625" customWidth="true" style="0"/>
    <col min="18" max="18" width="12.28515625" customWidth="true" style="0"/>
    <col min="19" max="19" width="7.28515625" customWidth="true" style="0"/>
    <col min="20" max="20" width="8.5703125" customWidth="true" style="0"/>
    <col min="21" max="21" width="11.28515625" customWidth="true" style="0"/>
    <col min="22" max="22" width="9.7109375" customWidth="true" style="0"/>
    <col min="23" max="23" width="11.28515625" customWidth="true" style="0"/>
    <col min="24" max="24" width="11" customWidth="true" style="0"/>
  </cols>
  <sheetData>
    <row r="1" spans="1:25" customHeight="1" ht="13.15">
      <c r="U1" s="40" t="s">
        <v>0</v>
      </c>
    </row>
    <row r="2" spans="1:25" customHeight="1" ht="13.15">
      <c r="U2" s="40" t="s">
        <v>1</v>
      </c>
    </row>
    <row r="3" spans="1:25" customHeight="1" ht="18">
      <c r="U3" s="40" t="s">
        <v>2</v>
      </c>
    </row>
    <row r="4" spans="1:25" customHeight="1" ht="13.15">
      <c r="U4" s="40" t="s">
        <v>3</v>
      </c>
    </row>
    <row r="5" spans="1:25" customHeight="1" ht="13.15">
      <c r="A5" s="4"/>
      <c r="B5" s="4"/>
      <c r="C5" s="5">
        <v>1</v>
      </c>
      <c r="D5" s="5"/>
      <c r="E5" s="6"/>
      <c r="F5" s="6"/>
    </row>
    <row r="6" spans="1:25" customHeight="1" ht="17.45">
      <c r="A6" s="37" t="s">
        <v>4</v>
      </c>
      <c r="B6" s="37"/>
      <c r="C6" s="38"/>
      <c r="D6" s="38"/>
      <c r="E6" s="31"/>
      <c r="F6" s="31"/>
      <c r="G6" s="29"/>
    </row>
    <row r="7" spans="1:25" customHeight="1" ht="13.15">
      <c r="A7" s="41">
        <v>39356695</v>
      </c>
      <c r="B7" s="41"/>
      <c r="C7" s="41"/>
      <c r="D7" s="8"/>
      <c r="E7" s="3"/>
      <c r="F7" s="3"/>
    </row>
    <row r="8" spans="1:25" customHeight="1" ht="16.9">
      <c r="A8" s="30"/>
      <c r="B8" s="30"/>
      <c r="C8" s="30"/>
      <c r="D8" s="8"/>
      <c r="E8" s="3"/>
      <c r="F8" s="3"/>
      <c r="H8" s="32" t="s">
        <v>5</v>
      </c>
      <c r="I8" s="32"/>
      <c r="J8" s="32"/>
      <c r="K8" s="32"/>
      <c r="L8" s="32"/>
      <c r="M8" s="32"/>
      <c r="N8" s="32"/>
      <c r="O8" s="32"/>
    </row>
    <row r="9" spans="1:25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  <c r="L9" s="32"/>
      <c r="M9" s="32"/>
      <c r="N9" s="32"/>
      <c r="O9" s="32"/>
    </row>
    <row r="10" spans="1:25" customHeight="1" ht="18.6">
      <c r="A10" s="30"/>
      <c r="B10" s="30"/>
      <c r="C10" s="30"/>
      <c r="D10" s="8"/>
      <c r="E10" s="3"/>
      <c r="F10" s="3"/>
      <c r="I10" s="42" t="s">
        <v>6</v>
      </c>
      <c r="J10" s="42"/>
      <c r="K10" s="39"/>
      <c r="L10" s="39"/>
      <c r="M10" s="39"/>
      <c r="N10" s="39"/>
      <c r="O10" s="39"/>
    </row>
    <row r="11" spans="1:25" customHeight="1" ht="13.15">
      <c r="A11" s="30"/>
      <c r="B11" s="30"/>
      <c r="C11" s="30"/>
      <c r="D11" s="8"/>
      <c r="E11" s="3"/>
      <c r="F11" s="3"/>
    </row>
    <row r="12" spans="1:25" customHeight="1" ht="13.15">
      <c r="A12" s="7"/>
      <c r="B12" s="7"/>
      <c r="C12" s="2"/>
      <c r="D12" s="2"/>
      <c r="E12" s="2"/>
      <c r="F12" s="2"/>
    </row>
    <row r="13" spans="1:25" customHeight="1" ht="42">
      <c r="A13" s="10" t="s">
        <v>7</v>
      </c>
      <c r="B13" s="14" t="s">
        <v>8</v>
      </c>
      <c r="C13" s="11" t="s">
        <v>9</v>
      </c>
      <c r="D13" s="13" t="s">
        <v>10</v>
      </c>
      <c r="E13" s="12" t="s">
        <v>11</v>
      </c>
      <c r="F13" s="12" t="s">
        <v>12</v>
      </c>
      <c r="G13" s="12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12" t="s">
        <v>18</v>
      </c>
      <c r="M13" s="12" t="s">
        <v>19</v>
      </c>
      <c r="N13" s="12" t="s">
        <v>20</v>
      </c>
      <c r="O13" s="12" t="s">
        <v>21</v>
      </c>
      <c r="P13" s="12" t="s">
        <v>22</v>
      </c>
      <c r="Q13" s="12" t="s">
        <v>23</v>
      </c>
      <c r="R13" s="12" t="s">
        <v>24</v>
      </c>
      <c r="S13" s="12" t="s">
        <v>25</v>
      </c>
      <c r="T13" s="12" t="s">
        <v>26</v>
      </c>
      <c r="U13" s="12" t="s">
        <v>27</v>
      </c>
      <c r="V13" s="12" t="s">
        <v>28</v>
      </c>
      <c r="W13" s="12" t="s">
        <v>29</v>
      </c>
      <c r="X13" s="11" t="s">
        <v>30</v>
      </c>
      <c r="Y13" s="9"/>
    </row>
    <row r="14" spans="1:25" customHeight="1" ht="13.9">
      <c r="A14" s="15"/>
      <c r="B14" s="17"/>
      <c r="C14" s="16"/>
      <c r="D14" s="16"/>
      <c r="E14" s="16" t="s">
        <v>31</v>
      </c>
      <c r="F14" s="16" t="s">
        <v>32</v>
      </c>
      <c r="G14" s="16" t="s">
        <v>32</v>
      </c>
      <c r="H14" s="16" t="s">
        <v>32</v>
      </c>
      <c r="I14" s="16" t="s">
        <v>32</v>
      </c>
      <c r="J14" s="16" t="s">
        <v>32</v>
      </c>
      <c r="K14" s="16" t="s">
        <v>32</v>
      </c>
      <c r="L14" s="16" t="s">
        <v>32</v>
      </c>
      <c r="M14" s="16" t="s">
        <v>32</v>
      </c>
      <c r="N14" s="16" t="s">
        <v>32</v>
      </c>
      <c r="O14" s="16" t="s">
        <v>32</v>
      </c>
      <c r="P14" s="16" t="s">
        <v>32</v>
      </c>
      <c r="Q14" s="16" t="s">
        <v>32</v>
      </c>
      <c r="R14" s="16" t="s">
        <v>32</v>
      </c>
      <c r="S14" s="16" t="s">
        <v>32</v>
      </c>
      <c r="T14" s="16" t="s">
        <v>32</v>
      </c>
      <c r="U14" s="16" t="s">
        <v>32</v>
      </c>
      <c r="V14" s="16" t="s">
        <v>32</v>
      </c>
      <c r="W14" s="16" t="s">
        <v>32</v>
      </c>
      <c r="X14" s="16"/>
      <c r="Y14" s="9"/>
    </row>
    <row r="15" spans="1:25" customHeight="1" ht="15.75">
      <c r="A15" s="18"/>
      <c r="B15" s="27"/>
      <c r="C15" s="19" t="s">
        <v>33</v>
      </c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"/>
    </row>
    <row r="16" spans="1:25" customHeight="1" ht="71.25" s="24" customFormat="1">
      <c r="A16" s="21">
        <v>1</v>
      </c>
      <c r="B16" s="28">
        <v>111</v>
      </c>
      <c r="C16" s="22" t="s">
        <v>34</v>
      </c>
      <c r="D16" s="25" t="s">
        <v>35</v>
      </c>
      <c r="E16" s="26">
        <v>21</v>
      </c>
      <c r="F16" s="23">
        <v>38763</v>
      </c>
      <c r="G16" s="23">
        <v>800</v>
      </c>
      <c r="H16" s="23"/>
      <c r="I16" s="23">
        <v>8527.86</v>
      </c>
      <c r="J16" s="23">
        <v>9690.75</v>
      </c>
      <c r="K16" s="23"/>
      <c r="L16" s="23"/>
      <c r="M16" s="23"/>
      <c r="N16" s="23"/>
      <c r="O16" s="23"/>
      <c r="P16" s="23"/>
      <c r="Q16" s="23"/>
      <c r="R16" s="23">
        <f>SUM(F16:Q16)</f>
        <v>57781.61</v>
      </c>
      <c r="S16" s="23">
        <v>577.82</v>
      </c>
      <c r="T16" s="23">
        <v>15000</v>
      </c>
      <c r="U16" s="23">
        <v>10400.69</v>
      </c>
      <c r="V16" s="23">
        <v>2889.08</v>
      </c>
      <c r="W16" s="23">
        <f>SUM(S16:V16)</f>
        <v>28867.59</v>
      </c>
      <c r="X16" s="23">
        <f>R16-W16</f>
        <v>28914.02</v>
      </c>
    </row>
    <row r="17" spans="1:25" customHeight="1" ht="52.15" s="24" customFormat="1">
      <c r="A17" s="21">
        <v>2</v>
      </c>
      <c r="B17" s="28">
        <v>59</v>
      </c>
      <c r="C17" s="22" t="s">
        <v>36</v>
      </c>
      <c r="D17" s="25" t="s">
        <v>37</v>
      </c>
      <c r="E17" s="26">
        <v>18</v>
      </c>
      <c r="F17" s="23">
        <v>25041.43</v>
      </c>
      <c r="G17" s="23">
        <v>685.71</v>
      </c>
      <c r="H17" s="23"/>
      <c r="I17" s="23">
        <v>7512.43</v>
      </c>
      <c r="J17" s="23">
        <v>6260.36</v>
      </c>
      <c r="K17" s="23"/>
      <c r="L17" s="23"/>
      <c r="M17" s="23">
        <v>17241.74</v>
      </c>
      <c r="N17" s="23"/>
      <c r="O17" s="23"/>
      <c r="P17" s="23"/>
      <c r="Q17" s="23"/>
      <c r="R17" s="23">
        <f>SUM(F17:Q17)</f>
        <v>56741.67</v>
      </c>
      <c r="S17" s="23"/>
      <c r="T17" s="23">
        <v>15000</v>
      </c>
      <c r="U17" s="23">
        <v>10213.5</v>
      </c>
      <c r="V17" s="23">
        <v>2837.08</v>
      </c>
      <c r="W17" s="23">
        <f>SUM(S17:V17)</f>
        <v>28050.58</v>
      </c>
      <c r="X17" s="23">
        <f>R17-W17</f>
        <v>28691.09</v>
      </c>
    </row>
    <row r="18" spans="1:25" customHeight="1" ht="53.45" s="24" customFormat="1">
      <c r="A18" s="21">
        <v>3</v>
      </c>
      <c r="B18" s="28">
        <v>141</v>
      </c>
      <c r="C18" s="22" t="s">
        <v>38</v>
      </c>
      <c r="D18" s="25" t="s">
        <v>37</v>
      </c>
      <c r="E18" s="26">
        <v>3</v>
      </c>
      <c r="F18" s="23">
        <v>4173.57</v>
      </c>
      <c r="G18" s="23">
        <v>71.43</v>
      </c>
      <c r="H18" s="23"/>
      <c r="I18" s="23">
        <v>1252.07</v>
      </c>
      <c r="J18" s="23">
        <v>1043.39</v>
      </c>
      <c r="K18" s="23">
        <v>8784.06</v>
      </c>
      <c r="L18" s="23"/>
      <c r="M18" s="23">
        <v>21334.69</v>
      </c>
      <c r="N18" s="23"/>
      <c r="O18" s="23">
        <v>38479.5</v>
      </c>
      <c r="P18" s="23"/>
      <c r="Q18" s="23"/>
      <c r="R18" s="23">
        <f>F18+G18+H18+I18+J18+K18+L18+M18+N18+O18+P18</f>
        <v>75138.71</v>
      </c>
      <c r="S18" s="23">
        <v>663.55</v>
      </c>
      <c r="T18" s="23">
        <v>40000</v>
      </c>
      <c r="U18" s="23">
        <v>13524.97</v>
      </c>
      <c r="V18" s="23">
        <v>3756.94</v>
      </c>
      <c r="W18" s="23">
        <f>S18+T18+U18+V18</f>
        <v>57945.46</v>
      </c>
      <c r="X18" s="23">
        <f>R18-W18</f>
        <v>17193.25</v>
      </c>
    </row>
    <row r="19" spans="1:25" customHeight="1" ht="38.45">
      <c r="A19" s="33"/>
      <c r="B19" s="34"/>
      <c r="C19" s="43" t="s">
        <v>39</v>
      </c>
      <c r="D19" s="44"/>
      <c r="E19" s="35"/>
      <c r="F19" s="36">
        <f>SUM(F16:F18)</f>
        <v>67978</v>
      </c>
      <c r="G19" s="36">
        <f>SUM(G16:G18)</f>
        <v>1557.14</v>
      </c>
      <c r="H19" s="36">
        <f>SUM(H16:H18)</f>
        <v>0</v>
      </c>
      <c r="I19" s="36">
        <f>SUM(I16:I18)</f>
        <v>17292.36</v>
      </c>
      <c r="J19" s="36">
        <f>SUM(J16:J18)</f>
        <v>16994.5</v>
      </c>
      <c r="K19" s="36">
        <f>SUM(K16:K18)</f>
        <v>8784.06</v>
      </c>
      <c r="L19" s="36">
        <f>SUM(L16:L18)</f>
        <v>0</v>
      </c>
      <c r="M19" s="36">
        <f>SUM(M16:M18)</f>
        <v>38576.43</v>
      </c>
      <c r="N19" s="36">
        <f>N16+N17+N18</f>
        <v>0</v>
      </c>
      <c r="O19" s="36">
        <f>SUM(O16:O18)</f>
        <v>38479.5</v>
      </c>
      <c r="P19" s="36"/>
      <c r="Q19" s="36">
        <f>SUM(Q16:Q18)</f>
        <v>0</v>
      </c>
      <c r="R19" s="36">
        <f>SUM(R16:R18)</f>
        <v>189661.99</v>
      </c>
      <c r="S19" s="36">
        <f>SUM(S16:S18)</f>
        <v>1241.37</v>
      </c>
      <c r="T19" s="36">
        <f>SUM(T16:T18)</f>
        <v>70000</v>
      </c>
      <c r="U19" s="36">
        <f>SUM(U16:U18)</f>
        <v>34139.16</v>
      </c>
      <c r="V19" s="36">
        <f>SUM(V16:V18)</f>
        <v>9483.1</v>
      </c>
      <c r="W19" s="36">
        <f>SUM(W16:W18)</f>
        <v>114863.63</v>
      </c>
      <c r="X19" s="36">
        <f>SUM(X16:X18)</f>
        <v>74798.36</v>
      </c>
      <c r="Y19" s="9"/>
    </row>
    <row r="20" spans="1:2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I10:J10"/>
    <mergeCell ref="C19:D1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5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червень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2025-06-27T15:26:31+03:00</dcterms:modified>
  <dc:title>Untitled Spreadsheet</dc:title>
  <dc:description/>
  <dc:subject/>
  <cp:keywords/>
  <cp:category/>
</cp:coreProperties>
</file>