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Звіти\Зарплата ПЛІХТЯК ГУМЕНЯК\"/>
    </mc:Choice>
  </mc:AlternateContent>
  <xr:revisionPtr revIDLastSave="0" documentId="13_ncr:1_{DAFE4AEF-2D9B-4DFA-B113-E291BB59276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<sst xmlns="http://schemas.openxmlformats.org/spreadsheetml/2006/main" count="57" uniqueCount="39">
  <si>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</si>
  <si>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</si>
  <si>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</si>
  <si>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</si>
  <si>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</si>
  <si>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</si>
  <si>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</si>
  <si>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</si>
  <si>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</si>
  <si>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</si>
  <si>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</si>
  <si>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</si>
  <si>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</si>
  <si>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</si>
  <si>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</si>
  <si>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</si>
  <si>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</si>
  <si>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</si>
  <si>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</si>
  <si>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</si>
  <si>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</si>
  <si>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</si>
  <si>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</si>
  <si>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</si>
  <si>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</si>
  <si>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</si>
  <si>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</si>
  <si>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</si>
  <si>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</si>
  <si>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</si>
  <si>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</si>
  <si>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</si>
  <si>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</si>
  <si>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</si>
  <si>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</si>
  <si>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</si>
  <si>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</si>
  <si>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Березень 2026</t>
  </si>
  <si>
    <t>Березень2 026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</si>
</sst>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K8" zoomScale="132" zoomScaleNormal="132" workbookViewId="0">
      <selection activeCell="W11" sqref="W11"/>
    </sheetView>
  </sheetViews>
  <sheetFormatPr defaultRowHeight="14.5" x14ac:dyDescent="0.35"/>
  <cols>
    <col min="9" max="9" width="10.36328125" customWidth="1"/>
    <col min="18" max="18" width="11.36328125" customWidth="1"/>
    <col min="24" max="24" width="9.81640625" customWidth="1"/>
  </cols>
  <sheetData>
    <row r="1" spans="1:25" ht="15.5" x14ac:dyDescent="0.35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5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5" x14ac:dyDescent="0.35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5" x14ac:dyDescent="0.35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5" x14ac:dyDescent="0.35">
      <c r="A5" s="35"/>
      <c r="B5" s="35"/>
      <c r="C5" s="35"/>
      <c r="D5" s="33"/>
      <c r="E5" s="34"/>
      <c r="F5" s="34"/>
      <c r="G5" s="32"/>
      <c r="H5" s="32"/>
      <c r="I5" s="44" t="s">
        <v>37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5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5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8" x14ac:dyDescent="0.35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4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4">
      <c r="A10" s="7"/>
      <c r="B10" s="16"/>
      <c r="C10" s="8" t="s">
        <v>38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0" x14ac:dyDescent="0.35">
      <c r="A11" s="10">
        <v>1</v>
      </c>
      <c r="B11" s="17">
        <v>1</v>
      </c>
      <c r="C11" s="11" t="s">
        <v>30</v>
      </c>
      <c r="D11" s="14" t="s">
        <v>31</v>
      </c>
      <c r="E11" s="15">
        <v>17</v>
      </c>
      <c r="F11" s="12">
        <v>40970.769999999997</v>
      </c>
      <c r="G11" s="12">
        <v>618.17999999999995</v>
      </c>
      <c r="H11" s="12">
        <v>0</v>
      </c>
      <c r="I11" s="12">
        <v>12291.23</v>
      </c>
      <c r="J11" s="12">
        <v>12291.23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f>Q11+I11+H11+G11+F11+J11+K11+L11+M11+N11+O11+S11</f>
        <v>66171.409999999989</v>
      </c>
      <c r="S11" s="12">
        <v>0</v>
      </c>
      <c r="T11" s="12">
        <v>15000</v>
      </c>
      <c r="U11" s="12">
        <v>11910.85</v>
      </c>
      <c r="V11" s="12">
        <v>3308.57</v>
      </c>
      <c r="W11" s="12">
        <f>V11+U11+T11+S11</f>
        <v>30219.42</v>
      </c>
      <c r="X11" s="12">
        <f>R11-W11</f>
        <v>35951.989999999991</v>
      </c>
      <c r="Y11" s="13"/>
    </row>
    <row r="12" spans="1:25" ht="118.75" customHeight="1" thickBot="1" x14ac:dyDescent="0.4">
      <c r="A12" s="10">
        <v>2</v>
      </c>
      <c r="B12" s="17">
        <v>2</v>
      </c>
      <c r="C12" s="11" t="s">
        <v>29</v>
      </c>
      <c r="D12" s="14" t="s">
        <v>28</v>
      </c>
      <c r="E12" s="15">
        <v>22</v>
      </c>
      <c r="F12" s="12">
        <v>50370</v>
      </c>
      <c r="G12" s="12">
        <v>800</v>
      </c>
      <c r="H12" s="12">
        <v>0</v>
      </c>
      <c r="I12" s="12">
        <v>15111</v>
      </c>
      <c r="J12" s="12">
        <v>15111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f>Q12+I12+H12+G12+F12+J12+K12+N12+L12+M12+O12+P12</f>
        <v>81392</v>
      </c>
      <c r="S12" s="12">
        <v>0</v>
      </c>
      <c r="T12" s="12">
        <v>28000</v>
      </c>
      <c r="U12" s="12">
        <v>14650.56</v>
      </c>
      <c r="V12" s="12">
        <v>4069.6</v>
      </c>
      <c r="W12" s="12">
        <f>V12+U12+T12</f>
        <v>46720.160000000003</v>
      </c>
      <c r="X12" s="12">
        <f>R12-W12</f>
        <v>34671.839999999997</v>
      </c>
      <c r="Y12" s="13"/>
    </row>
    <row r="13" spans="1:25" ht="126" hidden="1" customHeight="1" thickBot="1" x14ac:dyDescent="0.4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4">
      <c r="A14" s="18"/>
      <c r="B14" s="19"/>
      <c r="C14" s="45" t="s">
        <v>26</v>
      </c>
      <c r="D14" s="46"/>
      <c r="E14" s="20">
        <f t="shared" ref="E14:X14" si="0">E11+E12</f>
        <v>39</v>
      </c>
      <c r="F14" s="21">
        <f t="shared" si="0"/>
        <v>91340.76999999999</v>
      </c>
      <c r="G14" s="21">
        <f t="shared" si="0"/>
        <v>1418.1799999999998</v>
      </c>
      <c r="H14" s="21">
        <f t="shared" si="0"/>
        <v>0</v>
      </c>
      <c r="I14" s="21">
        <f t="shared" si="0"/>
        <v>27402.23</v>
      </c>
      <c r="J14" s="21">
        <f t="shared" si="0"/>
        <v>27402.23</v>
      </c>
      <c r="K14" s="21">
        <f>K11+K12</f>
        <v>0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147563.40999999997</v>
      </c>
      <c r="S14" s="21">
        <f t="shared" si="0"/>
        <v>0</v>
      </c>
      <c r="T14" s="21">
        <f t="shared" si="0"/>
        <v>43000</v>
      </c>
      <c r="U14" s="21">
        <f t="shared" si="0"/>
        <v>26561.41</v>
      </c>
      <c r="V14" s="21">
        <f t="shared" si="0"/>
        <v>7378.17</v>
      </c>
      <c r="W14" s="21">
        <f t="shared" si="0"/>
        <v>76939.58</v>
      </c>
      <c r="X14" s="21">
        <f t="shared" si="0"/>
        <v>70623.829999999987</v>
      </c>
      <c r="Y14" s="3"/>
    </row>
    <row r="15" spans="1:2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5">
      <c r="A18" s="47" t="s">
        <v>31</v>
      </c>
      <c r="B18" s="47"/>
      <c r="C18" s="47"/>
      <c r="D18" s="47"/>
      <c r="E18" s="47"/>
      <c r="F18" s="47"/>
      <c r="S18" s="42" t="s">
        <v>36</v>
      </c>
      <c r="T18" s="42"/>
      <c r="U18" s="42"/>
      <c r="V18" s="42"/>
    </row>
    <row r="20" spans="1:22" x14ac:dyDescent="0.35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5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2026-05-01T12:10:22Z</cp:lastPrinted>
  <dcterms:created xsi:type="dcterms:W3CDTF">2022-02-09T08:58:28Z</dcterms:created>
  <dcterms:modified xsi:type="dcterms:W3CDTF">2026-05-01T12:10:26Z</dcterms:modified>
</cp:coreProperties>
</file>