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  <definedName function="false" hidden="false" localSheetId="0" name="Excel_BuiltIn_Print_Titles" vbProcedure="false">Лист1!$9:$9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<sst xmlns="http://schemas.openxmlformats.org/spreadsheetml/2006/main" count="59" uniqueCount="38">
  <si>
    <t xml:space="preserve">Департамент фінансів Івано-Франківської обласної державної адміністрації </t>
  </si>
  <si>
    <t xml:space="preserve">02313921</t>
  </si>
  <si>
    <t xml:space="preserve">ВИТЯГ З РОЗРАХУНКОВО-ПЛАТІЖНОЇ ВІДОМОСТІ</t>
  </si>
  <si>
    <t xml:space="preserve">       за березень 2024 року</t>
  </si>
  <si>
    <t xml:space="preserve">№з/п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</si>
  <si>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</si>
  <si>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</si>
  <si>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</si>
  <si>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</si>
  <si>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</si>
  <si>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</t>
  </si>
  <si>
    <t xml:space="preserve"> Надб за секретність</t>
  </si>
  <si>
    <t xml:space="preserve">Премія</t>
  </si>
  <si>
    <t xml:space="preserve">Премія </t>
  </si>
  <si>
    <t xml:space="preserve">Кількість днів лікарняних</t>
  </si>
  <si>
    <t xml:space="preserve">Лікарняні</t>
  </si>
  <si>
    <t xml:space="preserve">Лікарняні за рахунок ФСС</t>
  </si>
  <si>
    <t xml:space="preserve">Кількість днів відпустки</t>
  </si>
  <si>
    <t xml:space="preserve">Відпускні</t>
  </si>
  <si>
    <t xml:space="preserve">Грошова допомога</t>
  </si>
  <si>
    <t xml:space="preserve">М/д на вирішення соц-поб питань</t>
  </si>
  <si>
    <t xml:space="preserve">Премія за результатами щорічного оцінювання</t>
  </si>
  <si>
    <t xml:space="preserve">РАЗОМ нараховано</t>
  </si>
  <si>
    <t xml:space="preserve">аванс</t>
  </si>
  <si>
    <t xml:space="preserve">ПДФО</t>
  </si>
  <si>
    <t xml:space="preserve">Військовий збір</t>
  </si>
  <si>
    <t xml:space="preserve">Проф.внески</t>
  </si>
  <si>
    <t xml:space="preserve">Міжрозрахункові виплати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</si>
  <si>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</si>
  <si>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</si>
  <si>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</si>
  <si>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</si>
  <si>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березень 2024 р.</t>
  </si>
  <si>
    <t xml:space="preserve">СОКОЛИК Світлана Панасівна</t>
  </si>
  <si>
    <t xml:space="preserve">В.О. директора департаменту</t>
  </si>
  <si>
    <t xml:space="preserve">ЧЕРНЕЛИЦЬКА Богданна Павлівна</t>
  </si>
  <si>
    <t xml:space="preserve">Заступник директора департаменту - начальник управління доходів та фінансів виробничої сфери </t>
  </si>
  <si>
    <t xml:space="preserve">Разом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</si>
</sst>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;;;"/>
    <numFmt numFmtId="166" formatCode="@"/>
    <numFmt numFmtId="167" formatCode="0"/>
    <numFmt numFmtId="168" formatCode="#,##0.00"/>
    <numFmt numFmtId="169" formatCode="#,##0"/>
    <numFmt numFmtId="170" formatCode="###0.00;\-###0.00;;"/>
  </numFmts>
  <fonts count="17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10"/>
      <name val="Arial Cyr"/>
      <family val="0"/>
      <charset val="204"/>
    </font>
    <font>
      <sz val="10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9" fontId="0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4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B16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C13" activeCellId="0" sqref="C13"/>
    </sheetView>
  </sheetViews>
  <sheetFormatPr defaultRowHeight="13.2" zeroHeight="false" outlineLevelRow="0" outlineLevelCol="0"/>
  <cols>
    <col collapsed="false" customWidth="true" hidden="false" outlineLevel="0" max="1" min="1" style="0" width="4.2"/>
    <col collapsed="false" customWidth="true" hidden="false" outlineLevel="0" max="2" min="2" style="0" width="15.08"/>
    <col collapsed="false" customWidth="true" hidden="false" outlineLevel="0" max="3" min="3" style="0" width="24.07"/>
    <col collapsed="false" customWidth="true" hidden="false" outlineLevel="0" max="4" min="4" style="0" width="6.09"/>
    <col collapsed="false" customWidth="false" hidden="false" outlineLevel="0" max="5" min="5" style="0" width="11.54"/>
    <col collapsed="false" customWidth="true" hidden="false" outlineLevel="0" max="6" min="6" style="0" width="9.2"/>
    <col collapsed="false" customWidth="true" hidden="false" outlineLevel="0" max="7" min="7" style="0" width="10.98"/>
    <col collapsed="false" customWidth="true" hidden="false" outlineLevel="0" max="8" min="8" style="0" width="11.64"/>
    <col collapsed="false" customWidth="true" hidden="false" outlineLevel="0" max="9" min="9" style="0" width="13.09"/>
    <col collapsed="false" customWidth="true" hidden="true" outlineLevel="0" max="10" min="10" style="0" width="9.54"/>
    <col collapsed="false" customWidth="true" hidden="false" outlineLevel="0" max="11" min="11" style="0" width="10.98"/>
    <col collapsed="false" customWidth="true" hidden="false" outlineLevel="0" max="12" min="12" style="0" width="9.98"/>
    <col collapsed="false" customWidth="true" hidden="false" outlineLevel="0" max="13" min="13" style="0" width="10.98"/>
    <col collapsed="false" customWidth="true" hidden="false" outlineLevel="0" max="15" min="14" style="0" width="9.98"/>
    <col collapsed="false" customWidth="true" hidden="true" outlineLevel="0" max="17" min="16" style="0" width="9.98"/>
    <col collapsed="false" customWidth="true" hidden="true" outlineLevel="0" max="18" min="18" style="0" width="13.75"/>
    <col collapsed="false" customWidth="true" hidden="false" outlineLevel="0" max="19" min="19" style="0" width="8.32"/>
    <col collapsed="false" customWidth="true" hidden="false" outlineLevel="0" max="20" min="20" style="0" width="12.19"/>
    <col collapsed="false" customWidth="true" hidden="false" outlineLevel="0" max="21" min="21" style="0" width="10.65"/>
    <col collapsed="false" customWidth="true" hidden="false" outlineLevel="0" max="22" min="22" style="0" width="10.98"/>
    <col collapsed="false" customWidth="true" hidden="false" outlineLevel="0" max="23" min="23" style="0" width="11.19"/>
    <col collapsed="false" customWidth="true" hidden="false" outlineLevel="0" max="24" min="24" style="0" width="12.98"/>
    <col collapsed="false" customWidth="true" hidden="false" outlineLevel="0" max="25" min="25" style="0" width="12.54"/>
    <col collapsed="false" customWidth="true" hidden="false" outlineLevel="0" max="26" min="26" style="0" width="11.31"/>
    <col collapsed="false" customWidth="true" hidden="false" outlineLevel="0" max="27" min="27" style="0" width="10.98"/>
    <col collapsed="false" customWidth="true" hidden="false" outlineLevel="0" max="1025" min="28" style="0" width="9.09"/>
  </cols>
  <sheetData>
    <row r="1" customFormat="false" ht="13.2" hidden="false" customHeight="true" outlineLevel="0" collapsed="false">
      <c r="A1" s="1"/>
      <c r="B1" s="2" t="n">
        <v>1</v>
      </c>
      <c r="C1" s="2"/>
      <c r="D1" s="3"/>
      <c r="E1" s="3"/>
    </row>
    <row r="2" customFormat="false" ht="17.4" hidden="false" customHeight="true" outlineLevel="0" collapsed="false">
      <c r="A2" s="4" t="s">
        <v>0</v>
      </c>
      <c r="B2" s="5"/>
      <c r="C2" s="5"/>
      <c r="D2" s="6"/>
      <c r="E2" s="6"/>
      <c r="F2" s="7"/>
      <c r="G2" s="7"/>
    </row>
    <row r="3" customFormat="false" ht="13.2" hidden="false" customHeight="true" outlineLevel="0" collapsed="false">
      <c r="A3" s="8" t="s">
        <v>1</v>
      </c>
      <c r="B3" s="8"/>
      <c r="C3" s="9"/>
      <c r="D3" s="10"/>
      <c r="E3" s="10"/>
    </row>
    <row r="4" customFormat="false" ht="16.8" hidden="false" customHeight="true" outlineLevel="0" collapsed="false">
      <c r="A4" s="11"/>
      <c r="B4" s="11"/>
      <c r="C4" s="9"/>
      <c r="D4" s="10"/>
      <c r="E4" s="10"/>
      <c r="H4" s="12" t="s">
        <v>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customFormat="false" ht="7.8" hidden="false" customHeight="true" outlineLevel="0" collapsed="false">
      <c r="A5" s="11"/>
      <c r="B5" s="11"/>
      <c r="C5" s="9"/>
      <c r="D5" s="10"/>
      <c r="E5" s="10"/>
      <c r="H5" s="13"/>
      <c r="I5" s="13"/>
      <c r="J5" s="13"/>
    </row>
    <row r="6" customFormat="false" ht="18.6" hidden="false" customHeight="true" outlineLevel="0" collapsed="false">
      <c r="A6" s="11"/>
      <c r="B6" s="11"/>
      <c r="C6" s="9"/>
      <c r="D6" s="10"/>
      <c r="E6" s="10"/>
      <c r="I6" s="12" t="s">
        <v>3</v>
      </c>
      <c r="J6" s="12"/>
      <c r="K6" s="12"/>
      <c r="L6" s="12"/>
      <c r="M6" s="12"/>
      <c r="N6" s="12"/>
      <c r="O6" s="12"/>
    </row>
    <row r="7" customFormat="false" ht="13.2" hidden="false" customHeight="true" outlineLevel="0" collapsed="false">
      <c r="A7" s="11"/>
      <c r="B7" s="11"/>
      <c r="C7" s="9"/>
      <c r="D7" s="10"/>
      <c r="E7" s="10"/>
    </row>
    <row r="8" customFormat="false" ht="13.2" hidden="false" customHeight="true" outlineLevel="0" collapsed="false">
      <c r="A8" s="14"/>
      <c r="B8" s="15"/>
      <c r="C8" s="15"/>
      <c r="D8" s="15"/>
      <c r="E8" s="15"/>
    </row>
    <row r="9" customFormat="false" ht="80.4" hidden="false" customHeight="true" outlineLevel="0" collapsed="false">
      <c r="A9" s="16" t="s">
        <v>4</v>
      </c>
      <c r="B9" s="17" t="s">
        <v>5</v>
      </c>
      <c r="C9" s="18" t="s">
        <v>6</v>
      </c>
      <c r="D9" s="19" t="s">
        <v>7</v>
      </c>
      <c r="E9" s="19" t="s">
        <v>8</v>
      </c>
      <c r="F9" s="19" t="s">
        <v>9</v>
      </c>
      <c r="G9" s="19" t="s">
        <v>10</v>
      </c>
      <c r="H9" s="19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19" t="s">
        <v>17</v>
      </c>
      <c r="O9" s="19" t="s">
        <v>18</v>
      </c>
      <c r="P9" s="19" t="s">
        <v>19</v>
      </c>
      <c r="Q9" s="19" t="s">
        <v>20</v>
      </c>
      <c r="R9" s="19" t="s">
        <v>21</v>
      </c>
      <c r="S9" s="19"/>
      <c r="T9" s="19" t="s">
        <v>22</v>
      </c>
      <c r="U9" s="19" t="s">
        <v>23</v>
      </c>
      <c r="V9" s="19" t="s">
        <v>24</v>
      </c>
      <c r="W9" s="19" t="s">
        <v>25</v>
      </c>
      <c r="X9" s="19" t="s">
        <v>26</v>
      </c>
      <c r="Y9" s="19" t="s">
        <v>27</v>
      </c>
      <c r="Z9" s="19" t="s">
        <v>28</v>
      </c>
      <c r="AA9" s="17" t="s">
        <v>29</v>
      </c>
      <c r="AB9" s="20"/>
    </row>
    <row r="10" customFormat="false" ht="13.8" hidden="false" customHeight="true" outlineLevel="0" collapsed="false">
      <c r="A10" s="21"/>
      <c r="B10" s="22"/>
      <c r="C10" s="22"/>
      <c r="D10" s="22" t="s">
        <v>30</v>
      </c>
      <c r="E10" s="22" t="s">
        <v>31</v>
      </c>
      <c r="F10" s="22" t="s">
        <v>31</v>
      </c>
      <c r="G10" s="22" t="s">
        <v>31</v>
      </c>
      <c r="H10" s="22" t="s">
        <v>31</v>
      </c>
      <c r="I10" s="22" t="s">
        <v>31</v>
      </c>
      <c r="J10" s="22" t="s">
        <v>31</v>
      </c>
      <c r="K10" s="22" t="s">
        <v>31</v>
      </c>
      <c r="L10" s="22" t="s">
        <v>31</v>
      </c>
      <c r="M10" s="22" t="s">
        <v>31</v>
      </c>
      <c r="N10" s="22" t="s">
        <v>31</v>
      </c>
      <c r="O10" s="22" t="s">
        <v>31</v>
      </c>
      <c r="P10" s="22" t="s">
        <v>31</v>
      </c>
      <c r="Q10" s="22" t="s">
        <v>31</v>
      </c>
      <c r="R10" s="22" t="s">
        <v>31</v>
      </c>
      <c r="S10" s="22" t="s">
        <v>31</v>
      </c>
      <c r="T10" s="22" t="s">
        <v>31</v>
      </c>
      <c r="U10" s="22" t="s">
        <v>31</v>
      </c>
      <c r="V10" s="22" t="s">
        <v>31</v>
      </c>
      <c r="W10" s="22" t="s">
        <v>31</v>
      </c>
      <c r="X10" s="22" t="s">
        <v>31</v>
      </c>
      <c r="Y10" s="22" t="s">
        <v>31</v>
      </c>
      <c r="Z10" s="22" t="s">
        <v>31</v>
      </c>
      <c r="AA10" s="22"/>
      <c r="AB10" s="20"/>
    </row>
    <row r="11" customFormat="false" ht="15.75" hidden="false" customHeight="true" outlineLevel="0" collapsed="false">
      <c r="A11" s="23"/>
      <c r="B11" s="24" t="s">
        <v>32</v>
      </c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6"/>
    </row>
    <row r="12" s="34" customFormat="true" ht="43.8" hidden="false" customHeight="true" outlineLevel="0" collapsed="false">
      <c r="A12" s="27" t="n">
        <v>1</v>
      </c>
      <c r="B12" s="28" t="s">
        <v>33</v>
      </c>
      <c r="C12" s="29" t="s">
        <v>34</v>
      </c>
      <c r="D12" s="30" t="n">
        <v>21</v>
      </c>
      <c r="E12" s="31" t="n">
        <v>36825</v>
      </c>
      <c r="F12" s="31" t="n">
        <v>700</v>
      </c>
      <c r="G12" s="31" t="n">
        <v>11047.5</v>
      </c>
      <c r="H12" s="31"/>
      <c r="I12" s="31" t="n">
        <v>11047.5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2" t="n">
        <f aca="false">E12+F12+G12+H12+I12+J12+O12+P12+Q12+R12+S12</f>
        <v>59620</v>
      </c>
      <c r="U12" s="33" t="n">
        <v>16000</v>
      </c>
      <c r="V12" s="31" t="n">
        <v>10731.6</v>
      </c>
      <c r="W12" s="31" t="n">
        <v>894.3</v>
      </c>
      <c r="X12" s="31" t="n">
        <v>596.2</v>
      </c>
      <c r="Y12" s="31"/>
      <c r="Z12" s="31" t="n">
        <f aca="false">X12+W12+V12+U12+Y12</f>
        <v>28222.1</v>
      </c>
      <c r="AA12" s="32" t="n">
        <f aca="false">T12-Z12</f>
        <v>31397.9</v>
      </c>
    </row>
    <row r="13" s="34" customFormat="true" ht="52.2" hidden="false" customHeight="true" outlineLevel="0" collapsed="false">
      <c r="A13" s="27" t="n">
        <v>2</v>
      </c>
      <c r="B13" s="28" t="s">
        <v>35</v>
      </c>
      <c r="C13" s="29" t="s">
        <v>36</v>
      </c>
      <c r="D13" s="30" t="n">
        <v>16</v>
      </c>
      <c r="E13" s="31" t="n">
        <v>28057.14</v>
      </c>
      <c r="F13" s="31" t="n">
        <v>533.33</v>
      </c>
      <c r="G13" s="31" t="n">
        <v>8417.14</v>
      </c>
      <c r="H13" s="31"/>
      <c r="I13" s="31" t="n">
        <v>8417.14</v>
      </c>
      <c r="J13" s="31"/>
      <c r="K13" s="31"/>
      <c r="L13" s="31"/>
      <c r="M13" s="31"/>
      <c r="N13" s="35" t="n">
        <v>7</v>
      </c>
      <c r="O13" s="31" t="n">
        <v>7575.89</v>
      </c>
      <c r="P13" s="31"/>
      <c r="Q13" s="31"/>
      <c r="R13" s="31"/>
      <c r="S13" s="31"/>
      <c r="T13" s="32" t="n">
        <f aca="false">E13+F13+G13+H13+I13+J13+O13+P13+Q13+R13+S13+L13+M13</f>
        <v>53000.64</v>
      </c>
      <c r="U13" s="33" t="n">
        <v>9000</v>
      </c>
      <c r="V13" s="31" t="n">
        <v>9540.12</v>
      </c>
      <c r="W13" s="31" t="n">
        <v>795.01</v>
      </c>
      <c r="X13" s="31" t="n">
        <v>530.01</v>
      </c>
      <c r="Y13" s="31" t="n">
        <v>7000</v>
      </c>
      <c r="Z13" s="31" t="n">
        <f aca="false">X13+W13+V13+U13+Y13</f>
        <v>26865.14</v>
      </c>
      <c r="AA13" s="32" t="n">
        <f aca="false">T13-Z13</f>
        <v>26135.5</v>
      </c>
    </row>
    <row r="14" s="34" customFormat="true" ht="13.8" hidden="false" customHeight="true" outlineLevel="0" collapsed="false">
      <c r="A14" s="27"/>
      <c r="B14" s="28"/>
      <c r="C14" s="29"/>
      <c r="D14" s="30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2" t="n">
        <f aca="false">E14+F14+G14+H14+I14+J14+O14+P14+Q14+R14+S14+L14+M14</f>
        <v>0</v>
      </c>
      <c r="U14" s="33"/>
      <c r="V14" s="31"/>
      <c r="W14" s="31"/>
      <c r="X14" s="31"/>
      <c r="Y14" s="31"/>
      <c r="Z14" s="31" t="n">
        <f aca="false">X14+W14+V14+U14+Y14</f>
        <v>0</v>
      </c>
      <c r="AA14" s="32" t="n">
        <f aca="false">T14-Z14</f>
        <v>0</v>
      </c>
    </row>
    <row r="15" customFormat="false" ht="38.4" hidden="false" customHeight="true" outlineLevel="0" collapsed="false">
      <c r="A15" s="36"/>
      <c r="B15" s="37" t="s">
        <v>37</v>
      </c>
      <c r="C15" s="37"/>
      <c r="D15" s="38"/>
      <c r="E15" s="39" t="n">
        <f aca="false">E12+E13+E14</f>
        <v>64882.14</v>
      </c>
      <c r="F15" s="39" t="n">
        <f aca="false">F12+F13+F14</f>
        <v>1233.33</v>
      </c>
      <c r="G15" s="39" t="n">
        <f aca="false">G12+G13+G14</f>
        <v>19464.64</v>
      </c>
      <c r="H15" s="39" t="n">
        <f aca="false">H12+H13+H14</f>
        <v>0</v>
      </c>
      <c r="I15" s="39" t="n">
        <f aca="false">I12+I13+I14</f>
        <v>19464.64</v>
      </c>
      <c r="J15" s="39" t="n">
        <f aca="false">J12+J13+J14</f>
        <v>0</v>
      </c>
      <c r="K15" s="39" t="n">
        <f aca="false">K12+K13+K14</f>
        <v>0</v>
      </c>
      <c r="L15" s="39" t="n">
        <f aca="false">L12+L13+L14</f>
        <v>0</v>
      </c>
      <c r="M15" s="39" t="n">
        <f aca="false">M12+M13+M14</f>
        <v>0</v>
      </c>
      <c r="N15" s="39" t="n">
        <f aca="false">N12+N13+N14</f>
        <v>7</v>
      </c>
      <c r="O15" s="39" t="n">
        <f aca="false">O12+O13+O14</f>
        <v>7575.89</v>
      </c>
      <c r="P15" s="39" t="n">
        <f aca="false">P12+P13+P14</f>
        <v>0</v>
      </c>
      <c r="Q15" s="39" t="n">
        <f aca="false">Q12+Q13+Q14</f>
        <v>0</v>
      </c>
      <c r="R15" s="39" t="n">
        <f aca="false">R12+R13+R14</f>
        <v>0</v>
      </c>
      <c r="S15" s="39" t="n">
        <f aca="false">S12+S13+S14</f>
        <v>0</v>
      </c>
      <c r="T15" s="39" t="n">
        <f aca="false">T12+T13+T14</f>
        <v>112620.64</v>
      </c>
      <c r="U15" s="39" t="n">
        <f aca="false">U12+U13+U14</f>
        <v>25000</v>
      </c>
      <c r="V15" s="39" t="n">
        <f aca="false">V12+V13+V14</f>
        <v>20271.72</v>
      </c>
      <c r="W15" s="39" t="n">
        <f aca="false">W12+W13+W14</f>
        <v>1689.31</v>
      </c>
      <c r="X15" s="39" t="n">
        <f aca="false">X12+X13+X14</f>
        <v>1126.21</v>
      </c>
      <c r="Y15" s="39" t="n">
        <f aca="false">Y12+Y13+Y14</f>
        <v>7000</v>
      </c>
      <c r="Z15" s="39" t="n">
        <f aca="false">Z12+Z13+Z14</f>
        <v>55087.24</v>
      </c>
      <c r="AA15" s="39" t="n">
        <f aca="false">AA12+AA13+AA14</f>
        <v>57533.4</v>
      </c>
      <c r="AB15" s="20"/>
    </row>
    <row r="16" customFormat="false" ht="18" hidden="false" customHeight="true" outlineLevel="0" collapsed="false"/>
  </sheetData>
  <mergeCells count="4">
    <mergeCell ref="A3:B3"/>
    <mergeCell ref="H4:S4"/>
    <mergeCell ref="I6:O6"/>
    <mergeCell ref="B15:C15"/>
  </mergeCells>
  <printOptions headings="false" gridLines="false" gridLinesSet="true" horizontalCentered="false" verticalCentered="false"/>
  <pageMargins left="0.159722222222222" right="0.170138888888889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Asus</cp:lastModifiedBy>
  <cp:lastPrinted>2022-02-01T11:23:21Z</cp:lastPrinted>
  <dcterms:modified xsi:type="dcterms:W3CDTF">2024-09-20T07:49:45Z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