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/>
  <calcPr fullCalcOnLoad="1"/>
</workbook>
</file>

<file path=xl/calcChain.xml><?xml version="1.0" encoding="utf-8"?>
<calcChain xmlns="http://schemas.openxmlformats.org/spreadsheetml/2006/main">
  <c r="K7" i="1" l="1"/>
</calcChain>
</file>

<file path=xl/sharedStrings.xml><?xml version="1.0" encoding="utf-8"?>
<sst xmlns="http://schemas.openxmlformats.org/spreadsheetml/2006/main" count="25" uniqueCount="24">
  <si>
    <t>Управління інформаційної діяльності та комунікацій з громадськістю облдержадміністрації</t>
  </si>
  <si>
    <t>Витяг з розрахунково-платіжної відомості</t>
  </si>
  <si>
    <t>грудень 2023 року</t>
  </si>
  <si>
    <t>Прізвище, ініціали</t>
  </si>
  <si>
    <t>Посада</t>
  </si>
  <si>
    <t>Відпрацьовано, днів</t>
  </si>
  <si>
    <t>Нараховано</t>
  </si>
  <si>
    <t>Утримано</t>
  </si>
  <si>
    <t>Сума до виплати</t>
  </si>
  <si>
    <t>Посадовиий оклад</t>
  </si>
  <si>
    <t>Ранг</t>
  </si>
  <si>
    <t>Вислуга</t>
  </si>
  <si>
    <t>Надбавка за таємність</t>
  </si>
  <si>
    <t>Премія результати оцінки служб. діяльності</t>
  </si>
  <si>
    <t>Надбавка за інтенсивність</t>
  </si>
  <si>
    <t>МД соц.-побут.</t>
  </si>
  <si>
    <t>Разом</t>
  </si>
  <si>
    <t>ПДФО</t>
  </si>
  <si>
    <t>Військовий збір</t>
  </si>
  <si>
    <t>Аванс</t>
  </si>
  <si>
    <t>Разом:</t>
  </si>
  <si>
    <t>Лакіза І.М.</t>
  </si>
  <si>
    <t>Начальник управління</t>
  </si>
  <si>
    <t>заступник начальника управління-начальник відділу</t>
  </si>
</sst>
</file>

<file path=xl/styles.xml><?xml version="1.0" encoding="utf-8"?>
<styleSheet xmlns="http://schemas.openxmlformats.org/spreadsheetml/2006/main">
  <numFmts count="3">
    <numFmt numFmtId="177" formatCode="0.00"/>
    <numFmt numFmtId="178" formatCode="0.0"/>
    <numFmt numFmtId="179" formatCode="#,##0.00"/>
  </numFmts>
  <fonts count="7">
    <font>
      <sz val="10"/>
      <color theme="1"/>
      <name val="Arial"/>
      <family val="2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 Cyr"/>
      <family val="0"/>
      <charset val="204"/>
    </font>
    <font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Arial"/>
      <family val="0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</border>
  </borders>
  <cellStyleXfs count="21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164" fontId="3" fillId="0" borderId="0">
      <alignment/>
      <protection/>
    </xf>
  </cellStyleXfs>
  <cellXfs count="22">
    <xf numFmtId="0" fontId="0" fillId="0" borderId="0" xfId="0"/>
    <xf numFmtId="164" fontId="6" fillId="0" borderId="0" xfId="0" applyAlignment="1" applyProtection="1">
      <alignment/>
      <protection/>
    </xf>
    <xf numFmtId="164" fontId="5" fillId="0" borderId="0" xfId="0" applyFont="1" applyAlignment="1" applyProtection="1">
      <alignment/>
      <protection/>
    </xf>
    <xf numFmtId="164" fontId="1" fillId="0" borderId="0" xfId="0" applyFont="1" applyAlignment="1" applyProtection="1">
      <alignment/>
      <protection/>
    </xf>
    <xf numFmtId="164" fontId="5" fillId="0" borderId="0" xfId="0" applyFont="1" applyAlignment="1" applyProtection="1">
      <alignment horizontal="left"/>
      <protection/>
    </xf>
    <xf numFmtId="164" fontId="4" fillId="0" borderId="0" xfId="0" applyFont="1" applyAlignment="1" applyProtection="1">
      <alignment/>
      <protection/>
    </xf>
    <xf numFmtId="164" fontId="1" fillId="0" borderId="1" xfId="0" applyFont="1" applyBorder="1" applyAlignment="1" applyProtection="1">
      <alignment horizontal="center" vertical="center" wrapText="1"/>
      <protection/>
    </xf>
    <xf numFmtId="164" fontId="1" fillId="0" borderId="2" xfId="0" applyFont="1" applyBorder="1" applyAlignment="1" applyProtection="1">
      <alignment horizontal="center" vertical="center" wrapText="1"/>
      <protection/>
    </xf>
    <xf numFmtId="164" fontId="1" fillId="0" borderId="2" xfId="0" applyFont="1" applyBorder="1" applyAlignment="1" applyProtection="1">
      <alignment horizontal="center"/>
      <protection/>
    </xf>
    <xf numFmtId="164" fontId="1" fillId="0" borderId="3" xfId="0" applyFont="1" applyBorder="1" applyAlignment="1" applyProtection="1">
      <alignment horizontal="center" vertical="center" wrapText="1"/>
      <protection/>
    </xf>
    <xf numFmtId="164" fontId="1" fillId="0" borderId="4" xfId="0" applyFont="1" applyBorder="1" applyAlignment="1" applyProtection="1">
      <alignment horizontal="center" vertical="center" wrapText="1"/>
      <protection/>
    </xf>
    <xf numFmtId="179" fontId="2" fillId="0" borderId="5" xfId="20" applyFont="1" applyBorder="1" applyAlignment="1" applyProtection="1">
      <alignment horizontal="center" vertical="center" wrapText="1"/>
      <protection/>
    </xf>
    <xf numFmtId="164" fontId="1" fillId="0" borderId="4" xfId="0" applyFont="1" applyBorder="1" applyAlignment="1" applyProtection="1">
      <alignment horizontal="center"/>
      <protection/>
    </xf>
    <xf numFmtId="164" fontId="1" fillId="0" borderId="6" xfId="0" applyFont="1" applyBorder="1" applyAlignment="1" applyProtection="1">
      <alignment horizontal="center" vertical="center" wrapText="1"/>
      <protection/>
    </xf>
    <xf numFmtId="177" fontId="1" fillId="0" borderId="4" xfId="0" applyFont="1" applyBorder="1" applyAlignment="1" applyProtection="1">
      <alignment horizontal="center"/>
      <protection/>
    </xf>
    <xf numFmtId="177" fontId="1" fillId="0" borderId="7" xfId="0" applyFont="1" applyBorder="1" applyAlignment="1" applyProtection="1">
      <alignment horizontal="center"/>
      <protection/>
    </xf>
    <xf numFmtId="177" fontId="1" fillId="0" borderId="4" xfId="0" applyFont="1" applyBorder="1" applyAlignment="1" applyProtection="1">
      <alignment/>
      <protection/>
    </xf>
    <xf numFmtId="178" fontId="1" fillId="0" borderId="4" xfId="0" applyFont="1" applyBorder="1" applyAlignment="1" applyProtection="1">
      <alignment horizontal="center"/>
      <protection/>
    </xf>
    <xf numFmtId="164" fontId="1" fillId="0" borderId="8" xfId="0" applyFont="1" applyBorder="1" applyAlignment="1" applyProtection="1">
      <alignment/>
      <protection/>
    </xf>
    <xf numFmtId="164" fontId="1" fillId="0" borderId="9" xfId="0" applyFont="1" applyBorder="1" applyAlignment="1" applyProtection="1">
      <alignment horizontal="right"/>
      <protection/>
    </xf>
    <xf numFmtId="164" fontId="1" fillId="0" borderId="9" xfId="0" applyFont="1" applyBorder="1" applyAlignment="1" applyProtection="1">
      <alignment/>
      <protection/>
    </xf>
    <xf numFmtId="177" fontId="1" fillId="0" borderId="9" xfId="0" applyFont="1" applyBorder="1" applyAlignment="1" applyProtection="1">
      <alignment horizontal="center"/>
      <protection/>
    </xf>
  </cellXfs>
  <cellStyles count="7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  <cellStyle name="Звичайний_зарплта департамент основна " xfId="20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worksheet" Target="worksheets/sheet1.xml" /><Relationship Id="rId4" Type="http://schemas.openxmlformats.org/officeDocument/2006/relationships/sharedStrings" Target="sharedStrings.xml" /><Relationship Id="rId5" Type="http://schemas.openxmlformats.org/officeDocument/2006/relationships/calcChain" Target="calcChain.xml" /><Relationship Id="rId2" Type="http://schemas.openxmlformats.org/officeDocument/2006/relationships/styles" Target="styles.xml" /><Relationship Id="rId1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5cdef0f7-3b9d-49fa-afb0-51e34f848988}">
  <dimension ref="A1:IW10"/>
  <sheetViews>
    <sheetView tabSelected="1" workbookViewId="0" topLeftCell="A1"/>
  </sheetViews>
  <sheetFormatPr defaultRowHeight="12.75"/>
  <sheetData>
    <row r="1" spans="1:257" ht="15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HT1" s="3"/>
      <c r="HU1" s="3"/>
      <c r="HV1" s="3"/>
      <c r="HW1" s="3"/>
      <c r="HX1" s="3"/>
      <c r="HY1" s="3"/>
      <c r="HZ1" s="3"/>
      <c r="IA1" s="3"/>
      <c r="IB1" s="3"/>
      <c r="IC1" s="3"/>
      <c r="ID1" s="3"/>
      <c r="IE1" s="3"/>
      <c r="IF1" s="3"/>
      <c r="IG1" s="3"/>
      <c r="IH1" s="3"/>
      <c r="II1" s="3"/>
      <c r="IJ1" s="3"/>
      <c r="IK1" s="3"/>
      <c r="IL1" s="3"/>
      <c r="IM1" s="3"/>
      <c r="IN1" s="3"/>
      <c r="IO1" s="3"/>
      <c r="IP1" s="3"/>
      <c r="IQ1" s="3"/>
      <c r="IR1" s="3"/>
      <c r="IS1" s="3"/>
      <c r="IT1" s="3"/>
      <c r="IU1" s="3"/>
      <c r="IV1" s="3"/>
      <c r="IW1" s="3"/>
    </row>
    <row r="2" spans="1:257" ht="15">
      <c r="A2" s="4">
        <v>40452051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3"/>
      <c r="GV2" s="3"/>
      <c r="GW2" s="3"/>
      <c r="GX2" s="3"/>
      <c r="GY2" s="3"/>
      <c r="GZ2" s="3"/>
      <c r="HA2" s="3"/>
      <c r="HB2" s="3"/>
      <c r="HC2" s="3"/>
      <c r="HD2" s="3"/>
      <c r="HE2" s="3"/>
      <c r="HF2" s="3"/>
      <c r="HG2" s="3"/>
      <c r="HH2" s="3"/>
      <c r="HI2" s="3"/>
      <c r="HJ2" s="3"/>
      <c r="HK2" s="3"/>
      <c r="HL2" s="3"/>
      <c r="HM2" s="3"/>
      <c r="HN2" s="3"/>
      <c r="HO2" s="3"/>
      <c r="HP2" s="3"/>
      <c r="HQ2" s="3"/>
      <c r="HR2" s="3"/>
      <c r="HS2" s="3"/>
      <c r="HT2" s="3"/>
      <c r="HU2" s="3"/>
      <c r="HV2" s="3"/>
      <c r="HW2" s="3"/>
      <c r="HX2" s="3"/>
      <c r="HY2" s="3"/>
      <c r="HZ2" s="3"/>
      <c r="IA2" s="3"/>
      <c r="IB2" s="3"/>
      <c r="IC2" s="3"/>
      <c r="ID2" s="3"/>
      <c r="IE2" s="3"/>
      <c r="IF2" s="3"/>
      <c r="IG2" s="3"/>
      <c r="IH2" s="3"/>
      <c r="II2" s="3"/>
      <c r="IJ2" s="3"/>
      <c r="IK2" s="3"/>
      <c r="IL2" s="3"/>
      <c r="IM2" s="3"/>
      <c r="IN2" s="3"/>
      <c r="IO2" s="3"/>
      <c r="IP2" s="3"/>
      <c r="IQ2" s="3"/>
      <c r="IR2" s="3"/>
      <c r="IS2" s="3"/>
      <c r="IT2" s="3"/>
      <c r="IU2" s="3"/>
      <c r="IV2" s="3"/>
      <c r="IW2" s="3"/>
    </row>
    <row r="3" spans="1:257" ht="18.75">
      <c r="A3" s="3"/>
      <c r="B3" s="3"/>
      <c r="C3" s="3"/>
      <c r="D3" s="5" t="s">
        <v>1</v>
      </c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  <c r="IS3" s="3"/>
      <c r="IT3" s="3"/>
      <c r="IU3" s="3"/>
      <c r="IV3" s="3"/>
      <c r="IW3" s="3"/>
    </row>
    <row r="4" spans="1:257" ht="19.5" thickBot="1">
      <c r="A4" s="3"/>
      <c r="B4" s="3"/>
      <c r="C4" s="3"/>
      <c r="D4" s="5" t="s">
        <v>2</v>
      </c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  <c r="IC4" s="3"/>
      <c r="ID4" s="3"/>
      <c r="IE4" s="3"/>
      <c r="IF4" s="3"/>
      <c r="IG4" s="3"/>
      <c r="IH4" s="3"/>
      <c r="II4" s="3"/>
      <c r="IJ4" s="3"/>
      <c r="IK4" s="3"/>
      <c r="IL4" s="3"/>
      <c r="IM4" s="3"/>
      <c r="IN4" s="3"/>
      <c r="IO4" s="3"/>
      <c r="IP4" s="3"/>
      <c r="IQ4" s="3"/>
      <c r="IR4" s="3"/>
      <c r="IS4" s="3"/>
      <c r="IT4" s="3"/>
      <c r="IU4" s="3"/>
      <c r="IV4" s="3"/>
      <c r="IW4" s="3"/>
    </row>
    <row r="5" spans="1:257" ht="18" customHeight="1" thickBot="1">
      <c r="A5" s="6" t="s">
        <v>3</v>
      </c>
      <c r="B5" s="7" t="s">
        <v>4</v>
      </c>
      <c r="C5" s="7" t="s">
        <v>5</v>
      </c>
      <c r="D5" s="8" t="s">
        <v>6</v>
      </c>
      <c r="E5" s="8"/>
      <c r="F5" s="8"/>
      <c r="G5" s="8"/>
      <c r="H5" s="8"/>
      <c r="I5" s="8"/>
      <c r="J5" s="8"/>
      <c r="K5" s="8"/>
      <c r="L5" s="8" t="s">
        <v>7</v>
      </c>
      <c r="M5" s="8"/>
      <c r="N5" s="8"/>
      <c r="O5" s="8"/>
      <c r="P5" s="9" t="s">
        <v>8</v>
      </c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3"/>
      <c r="IR5" s="3"/>
      <c r="IS5" s="3"/>
      <c r="IT5" s="3"/>
      <c r="IU5" s="3"/>
      <c r="IV5" s="3"/>
      <c r="IW5" s="3"/>
    </row>
    <row r="6" spans="1:257" ht="60">
      <c r="A6" s="6"/>
      <c r="B6" s="7"/>
      <c r="C6" s="7"/>
      <c r="D6" s="10" t="s">
        <v>9</v>
      </c>
      <c r="E6" s="10" t="s">
        <v>10</v>
      </c>
      <c r="F6" s="10" t="s">
        <v>11</v>
      </c>
      <c r="G6" s="10" t="s">
        <v>12</v>
      </c>
      <c r="H6" s="10" t="s">
        <v>13</v>
      </c>
      <c r="I6" s="10" t="s">
        <v>14</v>
      </c>
      <c r="J6" s="11" t="s">
        <v>15</v>
      </c>
      <c r="K6" s="10" t="s">
        <v>16</v>
      </c>
      <c r="L6" s="12" t="s">
        <v>17</v>
      </c>
      <c r="M6" s="10" t="s">
        <v>18</v>
      </c>
      <c r="N6" s="10" t="s">
        <v>19</v>
      </c>
      <c r="O6" s="12" t="s">
        <v>20</v>
      </c>
      <c r="P6" s="9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3"/>
      <c r="GK6" s="3"/>
      <c r="GL6" s="3"/>
      <c r="GM6" s="3"/>
      <c r="GN6" s="3"/>
      <c r="GO6" s="3"/>
      <c r="GP6" s="3"/>
      <c r="GQ6" s="3"/>
      <c r="GR6" s="3"/>
      <c r="GS6" s="3"/>
      <c r="GT6" s="3"/>
      <c r="GU6" s="3"/>
      <c r="GV6" s="3"/>
      <c r="GW6" s="3"/>
      <c r="GX6" s="3"/>
      <c r="GY6" s="3"/>
      <c r="GZ6" s="3"/>
      <c r="HA6" s="3"/>
      <c r="HB6" s="3"/>
      <c r="HC6" s="3"/>
      <c r="HD6" s="3"/>
      <c r="HE6" s="3"/>
      <c r="HF6" s="3"/>
      <c r="HG6" s="3"/>
      <c r="HH6" s="3"/>
      <c r="HI6" s="3"/>
      <c r="HJ6" s="3"/>
      <c r="HK6" s="3"/>
      <c r="HL6" s="3"/>
      <c r="HM6" s="3"/>
      <c r="HN6" s="3"/>
      <c r="HO6" s="3"/>
      <c r="HP6" s="3"/>
      <c r="HQ6" s="3"/>
      <c r="HR6" s="3"/>
      <c r="HS6" s="3"/>
      <c r="HT6" s="3"/>
      <c r="HU6" s="3"/>
      <c r="HV6" s="3"/>
      <c r="HW6" s="3"/>
      <c r="HX6" s="3"/>
      <c r="HY6" s="3"/>
      <c r="HZ6" s="3"/>
      <c r="IA6" s="3"/>
      <c r="IB6" s="3"/>
      <c r="IC6" s="3"/>
      <c r="ID6" s="3"/>
      <c r="IE6" s="3"/>
      <c r="IF6" s="3"/>
      <c r="IG6" s="3"/>
      <c r="IH6" s="3"/>
      <c r="II6" s="3"/>
      <c r="IJ6" s="3"/>
      <c r="IK6" s="3"/>
      <c r="IL6" s="3"/>
      <c r="IM6" s="3"/>
      <c r="IN6" s="3"/>
      <c r="IO6" s="3"/>
      <c r="IP6" s="3"/>
      <c r="IQ6" s="3"/>
      <c r="IR6" s="3"/>
      <c r="IS6" s="3"/>
      <c r="IT6" s="3"/>
      <c r="IU6" s="3"/>
      <c r="IV6" s="3"/>
      <c r="IW6" s="3"/>
    </row>
    <row r="7" spans="1:257" ht="30">
      <c r="A7" s="13" t="s">
        <v>21</v>
      </c>
      <c r="B7" s="10" t="s">
        <v>22</v>
      </c>
      <c r="C7" s="10">
        <v>21</v>
      </c>
      <c r="D7" s="14">
        <v>11200</v>
      </c>
      <c r="E7" s="14">
        <v>700</v>
      </c>
      <c r="F7" s="14">
        <v>3024</v>
      </c>
      <c r="G7" s="14">
        <v>1120</v>
      </c>
      <c r="H7" s="14">
        <v>16800</v>
      </c>
      <c r="I7" s="14">
        <v>11200</v>
      </c>
      <c r="J7" s="14">
        <v>28229.45</v>
      </c>
      <c r="K7" s="14">
        <f>SUM(D7:J7)</f>
        <v>72273.45</v>
      </c>
      <c r="L7" s="14">
        <f>K7*18%</f>
        <v>13009.221</v>
      </c>
      <c r="M7" s="14">
        <f>K7*1.5%</f>
        <v>1084.10175</v>
      </c>
      <c r="N7" s="14">
        <v>30000</v>
      </c>
      <c r="O7" s="14">
        <f>SUM(L7:N7)</f>
        <v>44093.322749999999</v>
      </c>
      <c r="P7" s="15">
        <f>K7-O7</f>
        <v>28180.127250000001</v>
      </c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  <c r="GG7" s="3"/>
      <c r="GH7" s="3"/>
      <c r="GI7" s="3"/>
      <c r="GJ7" s="3"/>
      <c r="GK7" s="3"/>
      <c r="GL7" s="3"/>
      <c r="GM7" s="3"/>
      <c r="GN7" s="3"/>
      <c r="GO7" s="3"/>
      <c r="GP7" s="3"/>
      <c r="GQ7" s="3"/>
      <c r="GR7" s="3"/>
      <c r="GS7" s="3"/>
      <c r="GT7" s="3"/>
      <c r="GU7" s="3"/>
      <c r="GV7" s="3"/>
      <c r="GW7" s="3"/>
      <c r="GX7" s="3"/>
      <c r="GY7" s="3"/>
      <c r="GZ7" s="3"/>
      <c r="HA7" s="3"/>
      <c r="HB7" s="3"/>
      <c r="HC7" s="3"/>
      <c r="HD7" s="3"/>
      <c r="HE7" s="3"/>
      <c r="HF7" s="3"/>
      <c r="HG7" s="3"/>
      <c r="HH7" s="3"/>
      <c r="HI7" s="3"/>
      <c r="HJ7" s="3"/>
      <c r="HK7" s="3"/>
      <c r="HL7" s="3"/>
      <c r="HM7" s="3"/>
      <c r="HN7" s="3"/>
      <c r="HO7" s="3"/>
      <c r="HP7" s="3"/>
      <c r="HQ7" s="3"/>
      <c r="HR7" s="3"/>
      <c r="HS7" s="3"/>
      <c r="HT7" s="3"/>
      <c r="HU7" s="3"/>
      <c r="HV7" s="3"/>
      <c r="HW7" s="3"/>
      <c r="HX7" s="3"/>
      <c r="HY7" s="3"/>
      <c r="HZ7" s="3"/>
      <c r="IA7" s="3"/>
      <c r="IB7" s="3"/>
      <c r="IC7" s="3"/>
      <c r="ID7" s="3"/>
      <c r="IE7" s="3"/>
      <c r="IF7" s="3"/>
      <c r="IG7" s="3"/>
      <c r="IH7" s="3"/>
      <c r="II7" s="3"/>
      <c r="IJ7" s="3"/>
      <c r="IK7" s="3"/>
      <c r="IL7" s="3"/>
      <c r="IM7" s="3"/>
      <c r="IN7" s="3"/>
      <c r="IO7" s="3"/>
      <c r="IP7" s="3"/>
      <c r="IQ7" s="3"/>
      <c r="IR7" s="3"/>
      <c r="IS7" s="3"/>
      <c r="IT7" s="3"/>
      <c r="IU7" s="3"/>
      <c r="IV7" s="3"/>
      <c r="IW7" s="3"/>
    </row>
    <row r="8" spans="1:257" ht="60">
      <c r="A8" s="13"/>
      <c r="B8" s="10" t="s">
        <v>23</v>
      </c>
      <c r="C8" s="10"/>
      <c r="D8" s="14"/>
      <c r="E8" s="16"/>
      <c r="F8" s="17"/>
      <c r="G8" s="14"/>
      <c r="H8" s="14"/>
      <c r="I8" s="14"/>
      <c r="J8" s="14"/>
      <c r="K8" s="14">
        <f>SUM(D8:I8)</f>
        <v>0</v>
      </c>
      <c r="L8" s="14">
        <f>K8*18%</f>
        <v>0</v>
      </c>
      <c r="M8" s="14">
        <f>K8*1.5%</f>
        <v>0</v>
      </c>
      <c r="N8" s="14"/>
      <c r="O8" s="14">
        <f>SUM(L8:N8)</f>
        <v>0</v>
      </c>
      <c r="P8" s="15">
        <f>K8-O8</f>
        <v>0</v>
      </c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  <c r="FM8" s="3"/>
      <c r="FN8" s="3"/>
      <c r="FO8" s="3"/>
      <c r="FP8" s="3"/>
      <c r="FQ8" s="3"/>
      <c r="FR8" s="3"/>
      <c r="FS8" s="3"/>
      <c r="FT8" s="3"/>
      <c r="FU8" s="3"/>
      <c r="FV8" s="3"/>
      <c r="FW8" s="3"/>
      <c r="FX8" s="3"/>
      <c r="FY8" s="3"/>
      <c r="FZ8" s="3"/>
      <c r="GA8" s="3"/>
      <c r="GB8" s="3"/>
      <c r="GC8" s="3"/>
      <c r="GD8" s="3"/>
      <c r="GE8" s="3"/>
      <c r="GF8" s="3"/>
      <c r="GG8" s="3"/>
      <c r="GH8" s="3"/>
      <c r="GI8" s="3"/>
      <c r="GJ8" s="3"/>
      <c r="GK8" s="3"/>
      <c r="GL8" s="3"/>
      <c r="GM8" s="3"/>
      <c r="GN8" s="3"/>
      <c r="GO8" s="3"/>
      <c r="GP8" s="3"/>
      <c r="GQ8" s="3"/>
      <c r="GR8" s="3"/>
      <c r="GS8" s="3"/>
      <c r="GT8" s="3"/>
      <c r="GU8" s="3"/>
      <c r="GV8" s="3"/>
      <c r="GW8" s="3"/>
      <c r="GX8" s="3"/>
      <c r="GY8" s="3"/>
      <c r="GZ8" s="3"/>
      <c r="HA8" s="3"/>
      <c r="HB8" s="3"/>
      <c r="HC8" s="3"/>
      <c r="HD8" s="3"/>
      <c r="HE8" s="3"/>
      <c r="HF8" s="3"/>
      <c r="HG8" s="3"/>
      <c r="HH8" s="3"/>
      <c r="HI8" s="3"/>
      <c r="HJ8" s="3"/>
      <c r="HK8" s="3"/>
      <c r="HL8" s="3"/>
      <c r="HM8" s="3"/>
      <c r="HN8" s="3"/>
      <c r="HO8" s="3"/>
      <c r="HP8" s="3"/>
      <c r="HQ8" s="3"/>
      <c r="HR8" s="3"/>
      <c r="HS8" s="3"/>
      <c r="HT8" s="3"/>
      <c r="HU8" s="3"/>
      <c r="HV8" s="3"/>
      <c r="HW8" s="3"/>
      <c r="HX8" s="3"/>
      <c r="HY8" s="3"/>
      <c r="HZ8" s="3"/>
      <c r="IA8" s="3"/>
      <c r="IB8" s="3"/>
      <c r="IC8" s="3"/>
      <c r="ID8" s="3"/>
      <c r="IE8" s="3"/>
      <c r="IF8" s="3"/>
      <c r="IG8" s="3"/>
      <c r="IH8" s="3"/>
      <c r="II8" s="3"/>
      <c r="IJ8" s="3"/>
      <c r="IK8" s="3"/>
      <c r="IL8" s="3"/>
      <c r="IM8" s="3"/>
      <c r="IN8" s="3"/>
      <c r="IO8" s="3"/>
      <c r="IP8" s="3"/>
      <c r="IQ8" s="3"/>
      <c r="IR8" s="3"/>
      <c r="IS8" s="3"/>
      <c r="IT8" s="3"/>
      <c r="IU8" s="3"/>
      <c r="IV8" s="3"/>
      <c r="IW8" s="3"/>
    </row>
    <row r="9" spans="1:257" ht="15.75" thickBot="1">
      <c r="A9" s="18"/>
      <c r="B9" s="19" t="s">
        <v>20</v>
      </c>
      <c r="C9" s="20"/>
      <c r="D9" s="21">
        <f>SUM(D7:D8)</f>
        <v>11200</v>
      </c>
      <c r="E9" s="21">
        <f>SUM(E7:E8)</f>
        <v>700</v>
      </c>
      <c r="F9" s="21">
        <f>SUM(F7:F8)</f>
        <v>3024</v>
      </c>
      <c r="G9" s="21">
        <f>SUM(G7:G8)</f>
        <v>1120</v>
      </c>
      <c r="H9" s="21">
        <f>SUM(H7:H8)</f>
        <v>16800</v>
      </c>
      <c r="I9" s="21">
        <f>SUM(I7:I8)</f>
        <v>11200</v>
      </c>
      <c r="J9" s="21">
        <f>SUM(J7:J8)</f>
        <v>28229.45</v>
      </c>
      <c r="K9" s="21">
        <f>SUM(K7:K8)</f>
        <v>72273.45</v>
      </c>
      <c r="L9" s="21">
        <f>SUM(L7:L8)</f>
        <v>13009.221</v>
      </c>
      <c r="M9" s="21">
        <f>SUM(M7:M8)</f>
        <v>1084.10175</v>
      </c>
      <c r="N9" s="21">
        <f>SUM(N7:N8)</f>
        <v>30000</v>
      </c>
      <c r="O9" s="21">
        <f>SUM(O7:O8)</f>
        <v>44093.322749999999</v>
      </c>
      <c r="P9" s="21">
        <f>SUM(P7:P8)</f>
        <v>28180.127250000001</v>
      </c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  <c r="FY9" s="3"/>
      <c r="FZ9" s="3"/>
      <c r="GA9" s="3"/>
      <c r="GB9" s="3"/>
      <c r="GC9" s="3"/>
      <c r="GD9" s="3"/>
      <c r="GE9" s="3"/>
      <c r="GF9" s="3"/>
      <c r="GG9" s="3"/>
      <c r="GH9" s="3"/>
      <c r="GI9" s="3"/>
      <c r="GJ9" s="3"/>
      <c r="GK9" s="3"/>
      <c r="GL9" s="3"/>
      <c r="GM9" s="3"/>
      <c r="GN9" s="3"/>
      <c r="GO9" s="3"/>
      <c r="GP9" s="3"/>
      <c r="GQ9" s="3"/>
      <c r="GR9" s="3"/>
      <c r="GS9" s="3"/>
      <c r="GT9" s="3"/>
      <c r="GU9" s="3"/>
      <c r="GV9" s="3"/>
      <c r="GW9" s="3"/>
      <c r="GX9" s="3"/>
      <c r="GY9" s="3"/>
      <c r="GZ9" s="3"/>
      <c r="HA9" s="3"/>
      <c r="HB9" s="3"/>
      <c r="HC9" s="3"/>
      <c r="HD9" s="3"/>
      <c r="HE9" s="3"/>
      <c r="HF9" s="3"/>
      <c r="HG9" s="3"/>
      <c r="HH9" s="3"/>
      <c r="HI9" s="3"/>
      <c r="HJ9" s="3"/>
      <c r="HK9" s="3"/>
      <c r="HL9" s="3"/>
      <c r="HM9" s="3"/>
      <c r="HN9" s="3"/>
      <c r="HO9" s="3"/>
      <c r="HP9" s="3"/>
      <c r="HQ9" s="3"/>
      <c r="HR9" s="3"/>
      <c r="HS9" s="3"/>
      <c r="HT9" s="3"/>
      <c r="HU9" s="3"/>
      <c r="HV9" s="3"/>
      <c r="HW9" s="3"/>
      <c r="HX9" s="3"/>
      <c r="HY9" s="3"/>
      <c r="HZ9" s="3"/>
      <c r="IA9" s="3"/>
      <c r="IB9" s="3"/>
      <c r="IC9" s="3"/>
      <c r="ID9" s="3"/>
      <c r="IE9" s="3"/>
      <c r="IF9" s="3"/>
      <c r="IG9" s="3"/>
      <c r="IH9" s="3"/>
      <c r="II9" s="3"/>
      <c r="IJ9" s="3"/>
      <c r="IK9" s="3"/>
      <c r="IL9" s="3"/>
      <c r="IM9" s="3"/>
      <c r="IN9" s="3"/>
      <c r="IO9" s="3"/>
      <c r="IP9" s="3"/>
      <c r="IQ9" s="3"/>
      <c r="IR9" s="3"/>
      <c r="IS9" s="3"/>
      <c r="IT9" s="3"/>
      <c r="IU9" s="3"/>
      <c r="IV9" s="3"/>
      <c r="IW9" s="3"/>
    </row>
    <row r="10" spans="1:257" ht="1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  <c r="FL10" s="3"/>
      <c r="FM10" s="3"/>
      <c r="FN10" s="3"/>
      <c r="FO10" s="3"/>
      <c r="FP10" s="3"/>
      <c r="FQ10" s="3"/>
      <c r="FR10" s="3"/>
      <c r="FS10" s="3"/>
      <c r="FT10" s="3"/>
      <c r="FU10" s="3"/>
      <c r="FV10" s="3"/>
      <c r="FW10" s="3"/>
      <c r="FX10" s="3"/>
      <c r="FY10" s="3"/>
      <c r="FZ10" s="3"/>
      <c r="GA10" s="3"/>
      <c r="GB10" s="3"/>
      <c r="GC10" s="3"/>
      <c r="GD10" s="3"/>
      <c r="GE10" s="3"/>
      <c r="GF10" s="3"/>
      <c r="GG10" s="3"/>
      <c r="GH10" s="3"/>
      <c r="GI10" s="3"/>
      <c r="GJ10" s="3"/>
      <c r="GK10" s="3"/>
      <c r="GL10" s="3"/>
      <c r="GM10" s="3"/>
      <c r="GN10" s="3"/>
      <c r="GO10" s="3"/>
      <c r="GP10" s="3"/>
      <c r="GQ10" s="3"/>
      <c r="GR10" s="3"/>
      <c r="GS10" s="3"/>
      <c r="GT10" s="3"/>
      <c r="GU10" s="3"/>
      <c r="GV10" s="3"/>
      <c r="GW10" s="3"/>
      <c r="GX10" s="3"/>
      <c r="GY10" s="3"/>
      <c r="GZ10" s="3"/>
      <c r="HA10" s="3"/>
      <c r="HB10" s="3"/>
      <c r="HC10" s="3"/>
      <c r="HD10" s="3"/>
      <c r="HE10" s="3"/>
      <c r="HF10" s="3"/>
      <c r="HG10" s="3"/>
      <c r="HH10" s="3"/>
      <c r="HI10" s="3"/>
      <c r="HJ10" s="3"/>
      <c r="HK10" s="3"/>
      <c r="HL10" s="3"/>
      <c r="HM10" s="3"/>
      <c r="HN10" s="3"/>
      <c r="HO10" s="3"/>
      <c r="HP10" s="3"/>
      <c r="HQ10" s="3"/>
      <c r="HR10" s="3"/>
      <c r="HS10" s="3"/>
      <c r="HT10" s="3"/>
      <c r="HU10" s="3"/>
      <c r="HV10" s="3"/>
      <c r="HW10" s="3"/>
      <c r="HX10" s="3"/>
      <c r="HY10" s="3"/>
      <c r="HZ10" s="3"/>
      <c r="IA10" s="3"/>
      <c r="IB10" s="3"/>
      <c r="IC10" s="3"/>
      <c r="ID10" s="3"/>
      <c r="IE10" s="3"/>
      <c r="IF10" s="3"/>
      <c r="IG10" s="3"/>
      <c r="IH10" s="3"/>
      <c r="II10" s="3"/>
      <c r="IJ10" s="3"/>
      <c r="IK10" s="3"/>
      <c r="IL10" s="3"/>
      <c r="IM10" s="3"/>
      <c r="IN10" s="3"/>
      <c r="IO10" s="3"/>
      <c r="IP10" s="3"/>
      <c r="IQ10" s="3"/>
      <c r="IR10" s="3"/>
      <c r="IS10" s="3"/>
      <c r="IT10" s="3"/>
      <c r="IU10" s="3"/>
      <c r="IV10" s="3"/>
      <c r="IW10" s="3"/>
    </row>
  </sheetData>
  <mergeCells count="6">
    <mergeCell ref="A5:A6"/>
    <mergeCell ref="B5:B6"/>
    <mergeCell ref="C5:C6"/>
    <mergeCell ref="D5:K5"/>
    <mergeCell ref="L5:O5"/>
    <mergeCell ref="P5:P6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