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<sst xmlns="http://schemas.openxmlformats.org/spreadsheetml/2006/main" count="26" uniqueCount="25">
  <si>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</si>
  <si>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</si>
  <si>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вересень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</si>
  <si>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</si>
  <si>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</si>
  <si>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</si>
  <si>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</si>
  <si>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</si>
  <si>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</si>
  <si>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</si>
  <si>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</si>
  <si>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</si>
  <si>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</si>
  <si>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</si>
  <si>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Надбавка за інтенсивність</t>
  </si>
  <si>
    <t>Відпускні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</si>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</sst>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b5500d-0f6f-4568-8778-db33ae59a432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1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21</v>
      </c>
      <c r="B7" s="10" t="s">
        <v>22</v>
      </c>
      <c r="C7" s="10">
        <v>17</v>
      </c>
      <c r="D7" s="13">
        <v>9066.67</v>
      </c>
      <c r="E7" s="13">
        <v>566.67</v>
      </c>
      <c r="F7" s="13">
        <v>2176</v>
      </c>
      <c r="G7" s="13">
        <v>906.67</v>
      </c>
      <c r="H7" s="13"/>
      <c r="I7" s="13">
        <v>9066.67</v>
      </c>
      <c r="J7" s="13">
        <v>5690.2190136986301</v>
      </c>
      <c r="K7" s="13">
        <f>SUM(D7:J7)</f>
        <v>27472.899013698599</v>
      </c>
      <c r="L7" s="13">
        <f>K7*18%</f>
        <v>4945.1218224657496</v>
      </c>
      <c r="M7" s="13">
        <f>K7*1.5%</f>
        <v>412.09348520548002</v>
      </c>
      <c r="N7" s="13">
        <v>14000</v>
      </c>
      <c r="O7" s="13">
        <f>SUM(L7:N7)</f>
        <v>19357.215307671198</v>
      </c>
      <c r="P7" s="14">
        <f>K7-O7</f>
        <v>8115.6837060274001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23</v>
      </c>
      <c r="B8" s="10" t="s">
        <v>24</v>
      </c>
      <c r="C8" s="10">
        <v>21</v>
      </c>
      <c r="D8" s="13">
        <v>9800</v>
      </c>
      <c r="E8" s="15">
        <v>500</v>
      </c>
      <c r="F8" s="16">
        <v>4900</v>
      </c>
      <c r="G8" s="13"/>
      <c r="H8" s="13"/>
      <c r="I8" s="13">
        <v>2940</v>
      </c>
      <c r="J8" s="13"/>
      <c r="K8" s="13">
        <f>SUM(D8:J8)</f>
        <v>18140</v>
      </c>
      <c r="L8" s="13">
        <f>K8*18%</f>
        <v>3265.20</v>
      </c>
      <c r="M8" s="13">
        <f>K8*1.5%</f>
        <v>272.10</v>
      </c>
      <c r="N8" s="13">
        <v>6500</v>
      </c>
      <c r="O8" s="13">
        <f>SUM(L8:N8)</f>
        <v>10037.30</v>
      </c>
      <c r="P8" s="14">
        <f>K8-O8</f>
        <v>8102.70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20</v>
      </c>
      <c r="C9" s="19"/>
      <c r="D9" s="20">
        <f>SUM(D7:D8)</f>
        <v>18866.67</v>
      </c>
      <c r="E9" s="20">
        <f>SUM(E7:E8)</f>
        <v>1066.67</v>
      </c>
      <c r="F9" s="20">
        <f>SUM(F7:F8)</f>
        <v>7076</v>
      </c>
      <c r="G9" s="20">
        <f>SUM(G7:G8)</f>
        <v>906.67</v>
      </c>
      <c r="H9" s="20">
        <f>SUM(H7:H8)</f>
        <v>0</v>
      </c>
      <c r="I9" s="20">
        <f>SUM(I7:I8)</f>
        <v>12006.67</v>
      </c>
      <c r="J9" s="20">
        <f>SUM(J7:J8)</f>
        <v>5690.2190136986301</v>
      </c>
      <c r="K9" s="20">
        <f>SUM(K7:K8)</f>
        <v>45612.899013698603</v>
      </c>
      <c r="L9" s="20">
        <f>SUM(L7:L8)</f>
        <v>8210.3218224657503</v>
      </c>
      <c r="M9" s="20">
        <f>SUM(M7:M8)</f>
        <v>684.19348520547896</v>
      </c>
      <c r="N9" s="20">
        <f>SUM(N7:N8)</f>
        <v>20500</v>
      </c>
      <c r="O9" s="20">
        <f>SUM(O7:O8)</f>
        <v>29394.515307671201</v>
      </c>
      <c r="P9" s="20">
        <f>SUM(P7:P8)</f>
        <v>16218.3837060274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