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листопад" sheetId="1" state="visible" r:id="rId2"/>
  </sheets>
  <definedNames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_xlfn_SINGLE" vbProcedure="false"/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<sst xmlns="http://schemas.openxmlformats.org/spreadsheetml/2006/main" count="47" uniqueCount="33">
  <si>
    <t xml:space="preserve">Департамент охорони здоров'я  облдержадміністрації</t>
  </si>
  <si>
    <t xml:space="preserve">02012875</t>
  </si>
  <si>
    <t xml:space="preserve">ВИТЯГ З РОЗРАХУНКОВО-ПЛАТІЖНОЇ ВІДОМОСТІ</t>
  </si>
  <si>
    <t xml:space="preserve">листопад   2023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</si>
  <si>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</si>
  <si>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</si>
  <si>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</si>
  <si>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</si>
  <si>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</si>
  <si>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 Посадовий оклад</t>
  </si>
  <si>
    <t xml:space="preserve"> Надбавка за ранг</t>
  </si>
  <si>
    <t xml:space="preserve"> Надбавка за вислугу років</t>
  </si>
  <si>
    <t xml:space="preserve"> Надбавка за таємність</t>
  </si>
  <si>
    <t xml:space="preserve">за  інтенсивність</t>
  </si>
  <si>
    <t xml:space="preserve">Премія, %</t>
  </si>
  <si>
    <t xml:space="preserve">лікарняні (соц.)</t>
  </si>
  <si>
    <t xml:space="preserve">Матеріальна допомога для вирішення соціально-побутових питань</t>
  </si>
  <si>
    <t xml:space="preserve">лікарняні (підпр)</t>
  </si>
  <si>
    <t xml:space="preserve">відпустка</t>
  </si>
  <si>
    <t xml:space="preserve">ВСЬОГО НАРАХОВАНО</t>
  </si>
  <si>
    <t xml:space="preserve">ПДФО</t>
  </si>
  <si>
    <t xml:space="preserve">військовий збір</t>
  </si>
  <si>
    <t xml:space="preserve">профвнески</t>
  </si>
  <si>
    <t xml:space="preserve">Аванс</t>
  </si>
  <si>
    <t xml:space="preserve">ВСЬОГО УТРИМАНО</t>
  </si>
  <si>
    <t xml:space="preserve">СУМА ДО ВИДАЧІ</t>
  </si>
  <si>
    <t xml:space="preserve">дні</t>
  </si>
  <si>
    <t xml:space="preserve">Сума</t>
  </si>
  <si>
    <t xml:space="preserve">Дзьомбак Володимир Богданович</t>
  </si>
  <si>
    <t xml:space="preserve">Заступник директора департаменту  охорони здоров'я  облдержадміністрації-начальник управління медичної допомоги населенню  та медицини катастроф</t>
  </si>
  <si>
    <t xml:space="preserve">Кобельська Ірина Василівна</t>
  </si>
  <si>
    <t xml:space="preserve">заступник директора департаменту  охорони здоров'я  облдержадміністрації -начальник управління ресурсного ікадрового забезпечення,моніторингу та супроводу державних програм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</si>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</sst>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20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18" activeCellId="0" sqref="A18"/>
    </sheetView>
  </sheetViews>
  <sheetFormatPr defaultColWidth="9.0546875" defaultRowHeight="12.75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5.54"/>
    <col collapsed="false" customWidth="true" hidden="false" outlineLevel="0" max="4" min="4" style="0" width="20.83"/>
    <col collapsed="false" customWidth="true" hidden="false" outlineLevel="0" max="5" min="5" style="0" width="9.84"/>
    <col collapsed="false" customWidth="true" hidden="false" outlineLevel="0" max="6" min="6" style="0" width="13.55"/>
    <col collapsed="false" customWidth="true" hidden="false" outlineLevel="0" max="7" min="7" style="0" width="13.69"/>
    <col collapsed="false" customWidth="true" hidden="false" outlineLevel="0" max="8" min="8" style="0" width="15.83"/>
    <col collapsed="false" customWidth="true" hidden="false" outlineLevel="0" max="9" min="9" style="0" width="10.55"/>
    <col collapsed="false" customWidth="true" hidden="false" outlineLevel="0" max="10" min="10" style="0" width="15.54"/>
    <col collapsed="false" customWidth="true" hidden="false" outlineLevel="0" max="11" min="11" style="0" width="11.55"/>
    <col collapsed="false" customWidth="true" hidden="false" outlineLevel="0" max="12" min="12" style="0" width="10.27"/>
    <col collapsed="false" customWidth="true" hidden="false" outlineLevel="0" max="13" min="13" style="0" width="15.4"/>
    <col collapsed="false" customWidth="true" hidden="false" outlineLevel="0" max="15" min="14" style="0" width="9.98"/>
    <col collapsed="false" customWidth="true" hidden="false" outlineLevel="0" max="16" min="16" style="0" width="12.27"/>
    <col collapsed="false" customWidth="true" hidden="false" outlineLevel="0" max="17" min="17" style="0" width="9.98"/>
    <col collapsed="false" customWidth="true" hidden="false" outlineLevel="0" max="18" min="18" style="0" width="8.55"/>
    <col collapsed="false" customWidth="true" hidden="false" outlineLevel="0" max="19" min="19" style="0" width="13.55"/>
    <col collapsed="false" customWidth="true" hidden="false" outlineLevel="0" max="20" min="20" style="0" width="9.69"/>
    <col collapsed="false" customWidth="true" hidden="false" outlineLevel="0" max="21" min="21" style="0" width="11.27"/>
    <col collapsed="false" customWidth="true" hidden="false" outlineLevel="0" max="22" min="22" style="0" width="10.98"/>
  </cols>
  <sheetData>
    <row r="1" customFormat="false" ht="13.15" hidden="false" customHeight="true" outlineLevel="0" collapsed="false">
      <c r="S1" s="1"/>
    </row>
    <row r="2" customFormat="false" ht="9" hidden="false" customHeight="true" outlineLevel="0" collapsed="false">
      <c r="S2" s="1"/>
    </row>
    <row r="3" customFormat="false" ht="18" hidden="true" customHeight="true" outlineLevel="0" collapsed="false">
      <c r="S3" s="1"/>
    </row>
    <row r="4" customFormat="false" ht="13.15" hidden="false" customHeight="true" outlineLevel="0" collapsed="false">
      <c r="S4" s="1"/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0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s">
        <v>1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2</v>
      </c>
      <c r="I8" s="13"/>
      <c r="J8" s="13"/>
      <c r="K8" s="13"/>
      <c r="L8" s="13"/>
      <c r="M8" s="13"/>
      <c r="N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3</v>
      </c>
      <c r="J10" s="14"/>
      <c r="K10" s="15"/>
      <c r="L10" s="15"/>
      <c r="M10" s="15"/>
      <c r="N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108" hidden="false" customHeight="true" outlineLevel="0" collapsed="false">
      <c r="A13" s="18" t="s">
        <v>4</v>
      </c>
      <c r="B13" s="19" t="s">
        <v>5</v>
      </c>
      <c r="C13" s="20" t="s">
        <v>6</v>
      </c>
      <c r="D13" s="21" t="s">
        <v>7</v>
      </c>
      <c r="E13" s="22" t="s">
        <v>8</v>
      </c>
      <c r="F13" s="22" t="s">
        <v>9</v>
      </c>
      <c r="G13" s="22" t="s">
        <v>10</v>
      </c>
      <c r="H13" s="22" t="s">
        <v>11</v>
      </c>
      <c r="I13" s="22" t="s">
        <v>12</v>
      </c>
      <c r="J13" s="22" t="s">
        <v>13</v>
      </c>
      <c r="K13" s="22" t="s">
        <v>14</v>
      </c>
      <c r="L13" s="22" t="s">
        <v>15</v>
      </c>
      <c r="M13" s="22" t="s">
        <v>16</v>
      </c>
      <c r="N13" s="22" t="s">
        <v>17</v>
      </c>
      <c r="O13" s="22" t="s">
        <v>18</v>
      </c>
      <c r="P13" s="22" t="s">
        <v>19</v>
      </c>
      <c r="Q13" s="22" t="s">
        <v>20</v>
      </c>
      <c r="R13" s="22" t="s">
        <v>21</v>
      </c>
      <c r="S13" s="22" t="s">
        <v>22</v>
      </c>
      <c r="T13" s="22" t="s">
        <v>23</v>
      </c>
      <c r="U13" s="22" t="s">
        <v>24</v>
      </c>
      <c r="V13" s="20" t="s">
        <v>25</v>
      </c>
    </row>
    <row r="14" customFormat="false" ht="13.9" hidden="false" customHeight="true" outlineLevel="0" collapsed="false">
      <c r="A14" s="23"/>
      <c r="B14" s="24"/>
      <c r="C14" s="25"/>
      <c r="D14" s="25"/>
      <c r="E14" s="25" t="s">
        <v>26</v>
      </c>
      <c r="F14" s="25" t="s">
        <v>27</v>
      </c>
      <c r="G14" s="25" t="s">
        <v>27</v>
      </c>
      <c r="H14" s="25" t="s">
        <v>27</v>
      </c>
      <c r="I14" s="25" t="s">
        <v>27</v>
      </c>
      <c r="J14" s="25" t="s">
        <v>27</v>
      </c>
      <c r="K14" s="25" t="s">
        <v>27</v>
      </c>
      <c r="L14" s="25" t="s">
        <v>27</v>
      </c>
      <c r="M14" s="25"/>
      <c r="N14" s="25" t="s">
        <v>27</v>
      </c>
      <c r="O14" s="25" t="s">
        <v>27</v>
      </c>
      <c r="P14" s="25" t="s">
        <v>27</v>
      </c>
      <c r="Q14" s="25" t="s">
        <v>27</v>
      </c>
      <c r="R14" s="25" t="s">
        <v>27</v>
      </c>
      <c r="S14" s="25" t="s">
        <v>27</v>
      </c>
      <c r="T14" s="25" t="s">
        <v>27</v>
      </c>
      <c r="U14" s="25" t="s">
        <v>27</v>
      </c>
      <c r="V14" s="25"/>
    </row>
    <row r="15" customFormat="false" ht="15.75" hidden="false" customHeight="true" outlineLevel="0" collapsed="false">
      <c r="A15" s="26"/>
      <c r="B15" s="27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</row>
    <row r="16" s="35" customFormat="true" ht="71.25" hidden="false" customHeight="true" outlineLevel="0" collapsed="false">
      <c r="A16" s="30"/>
      <c r="B16" s="31"/>
      <c r="C16" s="32"/>
      <c r="D16" s="32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="35" customFormat="true" ht="124.5" hidden="false" customHeight="true" outlineLevel="0" collapsed="false">
      <c r="A17" s="30" t="n">
        <v>1</v>
      </c>
      <c r="B17" s="31" t="n">
        <v>11</v>
      </c>
      <c r="C17" s="32" t="s">
        <v>28</v>
      </c>
      <c r="D17" s="32" t="s">
        <v>29</v>
      </c>
      <c r="E17" s="32" t="n">
        <v>22</v>
      </c>
      <c r="F17" s="32" t="n">
        <v>11300</v>
      </c>
      <c r="G17" s="34" t="n">
        <v>600</v>
      </c>
      <c r="H17" s="34" t="n">
        <v>4068</v>
      </c>
      <c r="I17" s="34"/>
      <c r="J17" s="34" t="n">
        <v>11300</v>
      </c>
      <c r="K17" s="34" t="n">
        <v>1130</v>
      </c>
      <c r="L17" s="34"/>
      <c r="M17" s="34"/>
      <c r="N17" s="34"/>
      <c r="O17" s="34"/>
      <c r="P17" s="34" t="n">
        <f aca="false">F17+G17+H17+I17++J17+K17</f>
        <v>28398</v>
      </c>
      <c r="Q17" s="34" t="n">
        <v>5111.64</v>
      </c>
      <c r="R17" s="34" t="n">
        <v>425.97</v>
      </c>
      <c r="S17" s="34" t="n">
        <v>283.98</v>
      </c>
      <c r="T17" s="34" t="n">
        <v>7500</v>
      </c>
      <c r="U17" s="34" t="n">
        <f aca="false">Q17+R17+S17+T17</f>
        <v>13321.59</v>
      </c>
      <c r="V17" s="34" t="n">
        <f aca="false">P17-U17</f>
        <v>15076.41</v>
      </c>
    </row>
    <row r="18" s="35" customFormat="true" ht="159.75" hidden="false" customHeight="true" outlineLevel="0" collapsed="false">
      <c r="A18" s="30" t="n">
        <v>2</v>
      </c>
      <c r="B18" s="31" t="n">
        <v>21</v>
      </c>
      <c r="C18" s="32" t="s">
        <v>30</v>
      </c>
      <c r="D18" s="32" t="s">
        <v>31</v>
      </c>
      <c r="E18" s="32" t="n">
        <v>17</v>
      </c>
      <c r="F18" s="32" t="n">
        <v>8731.82</v>
      </c>
      <c r="G18" s="34" t="n">
        <v>463.64</v>
      </c>
      <c r="H18" s="34" t="n">
        <v>4365.91</v>
      </c>
      <c r="I18" s="34"/>
      <c r="J18" s="34" t="n">
        <v>7858.64</v>
      </c>
      <c r="K18" s="34" t="n">
        <v>2619.55</v>
      </c>
      <c r="L18" s="34"/>
      <c r="M18" s="34" t="n">
        <v>25232.18</v>
      </c>
      <c r="N18" s="34"/>
      <c r="O18" s="34" t="n">
        <v>3966.2</v>
      </c>
      <c r="P18" s="34" t="n">
        <f aca="false">F18+G18+H18+I18+J18+K18+L18+M18+N18+O18</f>
        <v>53237.94</v>
      </c>
      <c r="Q18" s="34" t="n">
        <v>9582.83</v>
      </c>
      <c r="R18" s="34" t="n">
        <v>798.57</v>
      </c>
      <c r="S18" s="34" t="n">
        <v>532.38</v>
      </c>
      <c r="T18" s="34" t="n">
        <v>8152.77</v>
      </c>
      <c r="U18" s="34" t="n">
        <f aca="false">Q18+R18+S18+T18</f>
        <v>19066.55</v>
      </c>
      <c r="V18" s="34" t="n">
        <f aca="false">P18-U18</f>
        <v>34171.39</v>
      </c>
    </row>
    <row r="19" customFormat="false" ht="55.5" hidden="false" customHeight="true" outlineLevel="0" collapsed="false">
      <c r="A19" s="36"/>
      <c r="B19" s="37"/>
      <c r="C19" s="38" t="s">
        <v>32</v>
      </c>
      <c r="D19" s="38"/>
      <c r="E19" s="39"/>
      <c r="F19" s="40" t="n">
        <f aca="false">SUM(F16:F18)</f>
        <v>20031.82</v>
      </c>
      <c r="G19" s="40" t="n">
        <f aca="false">SUM(G16:G18)</f>
        <v>1063.64</v>
      </c>
      <c r="H19" s="40" t="n">
        <f aca="false">SUM(H16:H18)</f>
        <v>8433.91</v>
      </c>
      <c r="I19" s="40" t="n">
        <f aca="false">SUM(I16:I18)</f>
        <v>0</v>
      </c>
      <c r="J19" s="40" t="n">
        <f aca="false">SUM(J16:J18)</f>
        <v>19158.64</v>
      </c>
      <c r="K19" s="40" t="n">
        <f aca="false">SUM(K16:K18)</f>
        <v>3749.55</v>
      </c>
      <c r="L19" s="40" t="n">
        <f aca="false">SUM(L16:L18)</f>
        <v>0</v>
      </c>
      <c r="M19" s="40"/>
      <c r="N19" s="40" t="n">
        <f aca="false">SUM(N16:N18)</f>
        <v>0</v>
      </c>
      <c r="O19" s="40" t="n">
        <f aca="false">SUM(O16:O18)</f>
        <v>3966.2</v>
      </c>
      <c r="P19" s="40" t="n">
        <f aca="false">SUM(P16:P18)</f>
        <v>81635.94</v>
      </c>
      <c r="Q19" s="40" t="n">
        <f aca="false">SUM(Q16:Q18)</f>
        <v>14694.47</v>
      </c>
      <c r="R19" s="40" t="n">
        <f aca="false">SUM(R16:R18)</f>
        <v>1224.54</v>
      </c>
      <c r="S19" s="40" t="n">
        <f aca="false">SUM(S16:S18)</f>
        <v>816.36</v>
      </c>
      <c r="T19" s="40" t="n">
        <f aca="false">SUM(T16:T18)</f>
        <v>15652.77</v>
      </c>
      <c r="U19" s="40" t="n">
        <f aca="false">SUM(U16:U18)</f>
        <v>32388.14</v>
      </c>
      <c r="V19" s="40" t="n">
        <f aca="false">SUM(V16:V18)</f>
        <v>49247.8</v>
      </c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Наталія</cp:lastModifiedBy>
  <cp:lastPrinted>2022-01-13T14:21:05Z</cp:lastPrinted>
  <dcterms:modified xsi:type="dcterms:W3CDTF">2024-01-23T07:12:28Z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