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січень24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<sst xmlns="http://schemas.openxmlformats.org/spreadsheetml/2006/main" count="49" uniqueCount="34">
  <si>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</si>
  <si>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</si>
  <si>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січень 2024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</si>
  <si>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</si>
  <si>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</si>
  <si>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</si>
  <si>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</si>
  <si>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</si>
  <si>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</si>
  <si>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</si>
  <si>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</si>
  <si>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надбавка за інтен -сивність</t>
  </si>
  <si>
    <t xml:space="preserve">таєм -ність</t>
  </si>
  <si>
    <t xml:space="preserve">Премія </t>
  </si>
  <si>
    <t xml:space="preserve">ГД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</si>
  <si>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</si>
  <si>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</si>
  <si>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</si>
  <si>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</si>
  <si>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</si>
  <si>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</si>
  <si>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</si>
  <si>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</si>
  <si>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</si>
  <si>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</si>
  <si>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</si>
  <si>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</si>
  <si>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</si>
  <si>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квітень</t>
  </si>
  <si>
    <t xml:space="preserve">Стебницький Володимир Миронович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</si>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</sst>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U14" activeCellId="0" sqref="U14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23</v>
      </c>
      <c r="F12" s="32" t="n">
        <v>25842</v>
      </c>
      <c r="G12" s="32" t="n">
        <v>800</v>
      </c>
      <c r="H12" s="32" t="n">
        <f aca="false">F12*0.3</f>
        <v>7752.6</v>
      </c>
      <c r="I12" s="32" t="n">
        <v>0</v>
      </c>
      <c r="J12" s="32" t="n">
        <f aca="false">F12*0.15</f>
        <v>3876.3</v>
      </c>
      <c r="K12" s="32" t="n">
        <f aca="false">F12*0.3</f>
        <v>7752.6</v>
      </c>
      <c r="L12" s="32"/>
      <c r="M12" s="32"/>
      <c r="N12" s="32"/>
      <c r="O12" s="32"/>
      <c r="P12" s="32" t="n">
        <f aca="false">SUM(F12:O12)</f>
        <v>46023.5</v>
      </c>
      <c r="Q12" s="33" t="n">
        <v>12000</v>
      </c>
      <c r="R12" s="32" t="n">
        <f aca="false">P12*0.18</f>
        <v>8284.23</v>
      </c>
      <c r="S12" s="32" t="n">
        <f aca="false">P12*0.015</f>
        <v>690.3525</v>
      </c>
      <c r="T12" s="32" t="n">
        <f aca="false">P12*0.01</f>
        <v>460.235</v>
      </c>
      <c r="U12" s="32" t="n">
        <f aca="false">Q12+R12+S12+T12</f>
        <v>21434.8175</v>
      </c>
      <c r="V12" s="32" t="n">
        <f aca="false">P12-U12</f>
        <v>24588.6825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20</v>
      </c>
      <c r="F13" s="32" t="n">
        <v>21347.83</v>
      </c>
      <c r="G13" s="32" t="n">
        <v>434.78</v>
      </c>
      <c r="H13" s="32" t="n">
        <f aca="false">F13*0.3</f>
        <v>6404.349</v>
      </c>
      <c r="I13" s="32" t="n">
        <v>0</v>
      </c>
      <c r="J13" s="32" t="n">
        <f aca="false">F13*0.15</f>
        <v>3202.1745</v>
      </c>
      <c r="K13" s="32" t="n">
        <f aca="false">F13*0.2</f>
        <v>4269.566</v>
      </c>
      <c r="L13" s="32"/>
      <c r="M13" s="32" t="n">
        <v>3569.6</v>
      </c>
      <c r="N13" s="32"/>
      <c r="O13" s="32"/>
      <c r="P13" s="32" t="n">
        <f aca="false">SUM(F13:O13)</f>
        <v>39228.2995</v>
      </c>
      <c r="Q13" s="32" t="n">
        <v>10000</v>
      </c>
      <c r="R13" s="32" t="n">
        <f aca="false">P13*0.18</f>
        <v>7061.09391</v>
      </c>
      <c r="S13" s="32" t="n">
        <f aca="false">P13*0.015</f>
        <v>588.4244925</v>
      </c>
      <c r="T13" s="32" t="n">
        <f aca="false">P13*0.01</f>
        <v>392.282995</v>
      </c>
      <c r="U13" s="32" t="n">
        <v>18041.79</v>
      </c>
      <c r="V13" s="32" t="n">
        <f aca="false">P13-U13</f>
        <v>21186.5095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47189.83</v>
      </c>
      <c r="G14" s="38" t="n">
        <f aca="false">SUM(G12:G13)</f>
        <v>1234.78</v>
      </c>
      <c r="H14" s="38" t="n">
        <f aca="false">SUM(H12:H13)</f>
        <v>14156.949</v>
      </c>
      <c r="I14" s="38" t="n">
        <f aca="false">SUM(I12:I13)</f>
        <v>0</v>
      </c>
      <c r="J14" s="38" t="n">
        <f aca="false">SUM(J12:J13)</f>
        <v>7078.4745</v>
      </c>
      <c r="K14" s="38" t="n">
        <f aca="false">SUM(K12:K13)</f>
        <v>12022.166</v>
      </c>
      <c r="L14" s="38" t="n">
        <f aca="false">SUM(L12:L13)</f>
        <v>0</v>
      </c>
      <c r="M14" s="38" t="n">
        <f aca="false">SUM(M12:M13)</f>
        <v>3569.6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85251.7995</v>
      </c>
      <c r="Q14" s="38" t="n">
        <f aca="false">SUM(Q12:Q13)</f>
        <v>22000</v>
      </c>
      <c r="R14" s="38" t="n">
        <f aca="false">SUM(R12:R13)</f>
        <v>15345.32391</v>
      </c>
      <c r="S14" s="38" t="n">
        <f aca="false">SUM(S12:S13)</f>
        <v>1278.7769925</v>
      </c>
      <c r="T14" s="38" t="n">
        <f aca="false">SUM(T12:T13)</f>
        <v>852.517995</v>
      </c>
      <c r="U14" s="38" t="n">
        <f aca="false">SUM(U12:U13)</f>
        <v>39476.6075</v>
      </c>
      <c r="V14" s="38" t="n">
        <f aca="false">SUM(V12:V13)</f>
        <v>45775.192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2024-02-01T09:32:31Z</cp:lastPrinted>
  <dcterms:modified xsi:type="dcterms:W3CDTF">2024-02-01T09:32:52Z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