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лютий 25" sheetId="1" state="visible" r:id="rId2"/>
  </sheets>
  <definedNames>
    <definedName function="false" hidden="false" name="CHide" vbProcedure="false">#REF!</definedName>
    <definedName function="false" hidden="false" name="CycleD" vbProcedure="false">#REF!</definedName>
    <definedName function="false" hidden="false" name="CycleH" vbProcedure="false">#REF!</definedName>
    <definedName function="false" hidden="false" name="CycleT" vbProcedure="false">#REF!</definedName>
    <definedName function="false" hidden="false" name="CycleT1" vbProcedure="false">#REF!</definedName>
    <definedName function="false" hidden="false" name="CycleT2" vbProcedure="false">#REF!</definedName>
    <definedName function="false" hidden="false" name="CycleT3" vbProcedure="false">#REF!</definedName>
    <definedName function="false" hidden="false" name="Detail" vbProcedure="false">#REF!</definedName>
    <definedName function="false" hidden="false" name="DocSummery" vbProcedure="false">#REF!</definedName>
    <definedName function="false" hidden="false" name="Header" vbProcedure="false">#REF!</definedName>
    <definedName function="false" hidden="false" name="Hidden" vbProcedure="false">#REF!</definedName>
    <definedName function="false" hidden="false" name="HideMark" vbProcedure="false">#REF!</definedName>
    <definedName function="false" hidden="false" name="PageHead" vbProcedure="false">#REF!</definedName>
    <definedName function="false" hidden="false" name="RCurrencyRow" vbProcedure="false">#REF!</definedName>
    <definedName function="false" hidden="false" name="RText" vbProcedure="false">#REF!</definedName>
    <definedName function="false" hidden="false" name="RText1" vbProcedure="false">#REF!</definedName>
    <definedName function="false" hidden="false" name="Summery" vbProcedure="false">#REF!</definedName>
    <definedName function="false" hidden="false" name="Summery1" vbProcedure="false">#REF!</definedName>
    <definedName function="false" hidden="false" name="Title" vbProcedure="false">#REF!</definedName>
    <definedName function="false" hidden="false" name="Total" vbProcedure="false">#REF!</definedName>
    <definedName function="false" hidden="false" name="Total1" vbProcedure="false">#REF!</definedName>
    <definedName function="false" hidden="false" name="Total2" vbProcedure="false">#REF!</definedName>
    <definedName function="false" hidden="false" name="Валюта" vbProcedure="false">#REF!</definedName>
    <definedName function="false" hidden="false" name="ВсегоДни" vbProcedure="false">#REF!</definedName>
    <definedName function="false" hidden="false" name="ВсегоДолг" vbProcedure="false">#REF!</definedName>
    <definedName function="false" hidden="false" name="ВсегоКВыдаче" vbProcedure="false">#REF!</definedName>
    <definedName function="false" hidden="false" name="ВсегоСумма" vbProcedure="false">#REF!</definedName>
    <definedName function="false" hidden="false" name="ВсегоЧас" vbProcedure="false">#REF!</definedName>
    <definedName function="false" hidden="false" name="ДляОплаты" vbProcedure="false">#REF!</definedName>
    <definedName function="false" hidden="false" name="ДниСкр" vbProcedure="false">#REF!</definedName>
    <definedName function="false" hidden="false" name="ДокНомер" vbProcedure="false">#REF!</definedName>
    <definedName function="false" hidden="false" name="Долг" vbProcedure="false">#REF!</definedName>
    <definedName function="false" hidden="false" name="ДолгВал" vbProcedure="false">#REF!</definedName>
    <definedName function="false" hidden="false" name="За" vbProcedure="false">#REF!</definedName>
    <definedName function="false" hidden="false" name="Запуск_макроса_PageHead" vbProcedure="false">#REF!</definedName>
    <definedName function="false" hidden="false" name="Запуск_макроса_разбиения_на_страницы" vbProcedure="false">#REF!</definedName>
    <definedName function="false" hidden="false" name="ИтогДни" vbProcedure="false">#REF!</definedName>
    <definedName function="false" hidden="false" name="ИтогДолг" vbProcedure="false">#REF!</definedName>
    <definedName function="false" hidden="false" name="ИтогКвыдаче" vbProcedure="false">#REF!</definedName>
    <definedName function="false" hidden="false" name="ИтогСумма" vbProcedure="false">#REF!</definedName>
    <definedName function="false" hidden="false" name="ИтогЧас" vbProcedure="false">#REF!</definedName>
    <definedName function="false" hidden="false" name="КВыдаче" vbProcedure="false">#REF!</definedName>
    <definedName function="false" hidden="false" name="КВыдачеВал" vbProcedure="false">#REF!</definedName>
    <definedName function="false" hidden="false" name="Курс" vbProcedure="false">#REF!</definedName>
    <definedName function="false" hidden="false" name="НПП" vbProcedure="false">#REF!</definedName>
    <definedName function="false" hidden="false" name="Период" vbProcedure="false">#REF!</definedName>
    <definedName function="false" hidden="false" name="ПериодДни" vbProcedure="false">#REF!</definedName>
    <definedName function="false" hidden="false" name="ПериодДолг" vbProcedure="false">#REF!</definedName>
    <definedName function="false" hidden="false" name="ПериодКВыдаче" vbProcedure="false">#REF!</definedName>
    <definedName function="false" hidden="false" name="ПериодСумма" vbProcedure="false">#REF!</definedName>
    <definedName function="false" hidden="false" name="ПериодЧас" vbProcedure="false">#REF!</definedName>
    <definedName function="false" hidden="false" name="Примечание" vbProcedure="false">#REF!</definedName>
    <definedName function="false" hidden="false" name="Разрез" vbProcedure="false">#REF!</definedName>
    <definedName function="false" hidden="false" name="Сумма" vbProcedure="false">#REF!</definedName>
    <definedName function="false" hidden="false" name="СуммаВал" vbProcedure="false">#REF!</definedName>
    <definedName function="false" hidden="false" name="СуммаСкр" vbProcedure="false">#REF!</definedName>
    <definedName function="false" hidden="false" name="ФИО" vbProcedure="false">#REF!</definedName>
    <definedName function="false" hidden="false" name="ЧасСкр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<sst xmlns="http://schemas.openxmlformats.org/spreadsheetml/2006/main" count="49" uniqueCount="34">
  <si>
    <t xml:space="preserve">           Управління з питань цивільного захисту обласної державної адміністрації </t>
  </si>
  <si>
    <t xml:space="preserve">ВИТЯГ З РОЗРАХУНКОВО-ПЛАТІЖНОЇ ВІДОМОСТІ</t>
  </si>
  <si>
    <t xml:space="preserve">       за лютий 2025 рік</t>
  </si>
  <si>
    <t xml:space="preserve">№з/п</t>
  </si>
  <si>
    <t xml:space="preserve">Таб №</t>
  </si>
  <si>
    <t xml:space="preserve">ПІБ</t>
  </si>
  <si>
    <t xml:space="preserve">Посада</t>
  </si>
  <si>
    <t xml:space="preserve">відпрацьовано</t>
  </si>
  <si>
    <t xml:space="preserve">Посадовий оклад</t>
  </si>
  <si>
    <t xml:space="preserve">ранг</t>
  </si>
  <si>
    <t xml:space="preserve">Вислуга років </t>
  </si>
  <si>
    <t xml:space="preserve">надбавка за інтен -сивність</t>
  </si>
  <si>
    <t xml:space="preserve">таєм -ність</t>
  </si>
  <si>
    <t xml:space="preserve">Премія </t>
  </si>
  <si>
    <t xml:space="preserve">ГД</t>
  </si>
  <si>
    <t xml:space="preserve">відпускн</t>
  </si>
  <si>
    <t xml:space="preserve">лікарн</t>
  </si>
  <si>
    <t xml:space="preserve">Індексація</t>
  </si>
  <si>
    <t xml:space="preserve">РАЗОМ нараховано</t>
  </si>
  <si>
    <t xml:space="preserve">аванс</t>
  </si>
  <si>
    <t xml:space="preserve">ПДФО</t>
  </si>
  <si>
    <t xml:space="preserve">Військовий збір</t>
  </si>
  <si>
    <t xml:space="preserve">Проф.  Внески</t>
  </si>
  <si>
    <t xml:space="preserve">РАЗОМ утримано</t>
  </si>
  <si>
    <t xml:space="preserve">СУМА ДО ВИДАЧІ</t>
  </si>
  <si>
    <t xml:space="preserve">дні</t>
  </si>
  <si>
    <t xml:space="preserve">Сума</t>
  </si>
  <si>
    <t xml:space="preserve">сума</t>
  </si>
  <si>
    <t xml:space="preserve">лютий</t>
  </si>
  <si>
    <t xml:space="preserve">Шкрібляк Дмитро Іванович</t>
  </si>
  <si>
    <t xml:space="preserve">начальник управління</t>
  </si>
  <si>
    <t xml:space="preserve">Семків               Віталій Петрович</t>
  </si>
  <si>
    <t xml:space="preserve">заступник начальника управління - начальник відділу</t>
  </si>
  <si>
    <t xml:space="preserve">Разом по листу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</si>
</sst>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;;;"/>
    <numFmt numFmtId="166" formatCode="@"/>
    <numFmt numFmtId="167" formatCode="0"/>
    <numFmt numFmtId="168" formatCode="0.00"/>
    <numFmt numFmtId="169" formatCode="###0.00;\-###0.00;;"/>
  </numFmts>
  <fonts count="15">
    <font>
      <sz val="10"/>
      <name val="Arial Cyr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name val="Arial"/>
      <family val="2"/>
      <charset val="204"/>
    </font>
    <font>
      <sz val="12"/>
      <name val="Times New Roman CYR"/>
      <family val="1"/>
      <charset val="204"/>
    </font>
    <font>
      <b val="true"/>
      <sz val="14"/>
      <name val="Times New Roman CYR"/>
      <family val="1"/>
      <charset val="204"/>
    </font>
    <font>
      <b val="true"/>
      <i val="true"/>
      <sz val="12"/>
      <name val="Arial"/>
      <family val="2"/>
      <charset val="204"/>
    </font>
    <font>
      <b val="true"/>
      <i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0"/>
      <name val="Arial"/>
      <family val="2"/>
      <charset val="204"/>
    </font>
    <font>
      <sz val="10"/>
      <name val="Arial"/>
      <family val="2"/>
      <charset val="204"/>
    </font>
    <font>
      <b val="true"/>
      <sz val="10"/>
      <name val="Arial"/>
      <family val="2"/>
      <charset val="204"/>
    </font>
    <font>
      <b val="true"/>
      <sz val="12"/>
      <name val="Arial Cyr"/>
      <family val="0"/>
      <charset val="204"/>
    </font>
    <font>
      <b val="true"/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thin"/>
      <top/>
      <bottom style="medium"/>
      <diagonal/>
    </border>
    <border diagonalUp="false" diagonalDown="false">
      <left style="thin"/>
      <right style="thin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5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4" fillId="2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9" fontId="14" fillId="0" borderId="16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8" fontId="14" fillId="0" borderId="16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V14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S14" activeCellId="0" sqref="S14"/>
    </sheetView>
  </sheetViews>
  <sheetFormatPr defaultColWidth="9.0546875" defaultRowHeight="13.2" zeroHeight="false" outlineLevelRow="0" outlineLevelCol="0"/>
  <cols>
    <col collapsed="false" customWidth="true" hidden="false" outlineLevel="0" max="2" min="1" style="0" width="4.1"/>
    <col collapsed="false" customWidth="true" hidden="false" outlineLevel="0" max="3" min="3" style="0" width="12.54"/>
    <col collapsed="false" customWidth="true" hidden="false" outlineLevel="0" max="4" min="4" style="0" width="11.64"/>
    <col collapsed="false" customWidth="true" hidden="false" outlineLevel="0" max="5" min="5" style="0" width="5.65"/>
    <col collapsed="false" customWidth="true" hidden="false" outlineLevel="0" max="6" min="6" style="0" width="10.65"/>
    <col collapsed="false" customWidth="true" hidden="false" outlineLevel="0" max="14" min="7" style="0" width="8.98"/>
    <col collapsed="false" customWidth="true" hidden="false" outlineLevel="0" max="15" min="15" style="0" width="2.43"/>
    <col collapsed="false" customWidth="true" hidden="false" outlineLevel="0" max="17" min="16" style="0" width="9.54"/>
    <col collapsed="false" customWidth="true" hidden="false" outlineLevel="0" max="20" min="18" style="0" width="8.98"/>
    <col collapsed="false" customWidth="true" hidden="false" outlineLevel="0" max="22" min="21" style="0" width="9.54"/>
  </cols>
  <sheetData>
    <row r="1" customFormat="false" ht="17.4" hidden="false" customHeight="false" outlineLevel="0" collapsed="false">
      <c r="A1" s="1"/>
      <c r="B1" s="1"/>
      <c r="C1" s="2" t="n">
        <v>1</v>
      </c>
      <c r="D1" s="2"/>
      <c r="E1" s="3"/>
      <c r="F1" s="3"/>
      <c r="G1" s="3"/>
    </row>
    <row r="2" customFormat="false" ht="16.2" hidden="false" customHeight="false" outlineLevel="0" collapsed="false">
      <c r="A2" s="4" t="s">
        <v>0</v>
      </c>
      <c r="B2" s="4"/>
      <c r="C2" s="5"/>
      <c r="D2" s="5"/>
      <c r="E2" s="6"/>
      <c r="F2" s="6"/>
      <c r="G2" s="6"/>
      <c r="H2" s="7"/>
    </row>
    <row r="3" customFormat="false" ht="13.2" hidden="false" customHeight="false" outlineLevel="0" collapsed="false">
      <c r="A3" s="8" t="n">
        <v>14373087</v>
      </c>
      <c r="B3" s="8"/>
      <c r="C3" s="8"/>
      <c r="D3" s="9"/>
      <c r="E3" s="10"/>
      <c r="F3" s="10"/>
      <c r="G3" s="10"/>
    </row>
    <row r="4" customFormat="false" ht="15.6" hidden="false" customHeight="false" outlineLevel="0" collapsed="false">
      <c r="A4" s="11"/>
      <c r="B4" s="11"/>
      <c r="C4" s="11"/>
      <c r="D4" s="9"/>
      <c r="E4" s="10"/>
      <c r="F4" s="10"/>
      <c r="G4" s="10"/>
      <c r="I4" s="12" t="s">
        <v>1</v>
      </c>
      <c r="J4" s="12"/>
      <c r="K4" s="12"/>
    </row>
    <row r="5" customFormat="false" ht="15.6" hidden="false" customHeight="false" outlineLevel="0" collapsed="false">
      <c r="A5" s="11"/>
      <c r="B5" s="11"/>
      <c r="C5" s="11"/>
      <c r="D5" s="9"/>
      <c r="E5" s="10"/>
      <c r="F5" s="10"/>
      <c r="G5" s="10"/>
      <c r="I5" s="12"/>
      <c r="J5" s="12"/>
      <c r="K5" s="12"/>
    </row>
    <row r="6" customFormat="false" ht="15.6" hidden="false" customHeight="false" outlineLevel="0" collapsed="false">
      <c r="A6" s="11"/>
      <c r="B6" s="11"/>
      <c r="C6" s="11"/>
      <c r="D6" s="9"/>
      <c r="E6" s="10"/>
      <c r="F6" s="10"/>
      <c r="G6" s="10"/>
      <c r="J6" s="13" t="s">
        <v>2</v>
      </c>
      <c r="K6" s="13"/>
    </row>
    <row r="7" customFormat="false" ht="13.2" hidden="false" customHeight="false" outlineLevel="0" collapsed="false">
      <c r="A7" s="11"/>
      <c r="B7" s="11"/>
      <c r="C7" s="11"/>
      <c r="D7" s="9"/>
      <c r="E7" s="10"/>
      <c r="F7" s="10"/>
      <c r="G7" s="10"/>
    </row>
    <row r="8" customFormat="false" ht="13.8" hidden="false" customHeight="false" outlineLevel="0" collapsed="false">
      <c r="A8" s="14"/>
      <c r="B8" s="14"/>
      <c r="C8" s="15"/>
      <c r="D8" s="15"/>
      <c r="E8" s="15"/>
      <c r="F8" s="15"/>
      <c r="G8" s="15"/>
    </row>
    <row r="9" customFormat="false" ht="132" hidden="false" customHeight="false" outlineLevel="0" collapsed="false">
      <c r="A9" s="16" t="s">
        <v>3</v>
      </c>
      <c r="B9" s="17" t="s">
        <v>4</v>
      </c>
      <c r="C9" s="18" t="s">
        <v>5</v>
      </c>
      <c r="D9" s="19" t="s">
        <v>6</v>
      </c>
      <c r="E9" s="20" t="s">
        <v>7</v>
      </c>
      <c r="F9" s="20" t="s">
        <v>8</v>
      </c>
      <c r="G9" s="20" t="s">
        <v>9</v>
      </c>
      <c r="H9" s="20" t="s">
        <v>10</v>
      </c>
      <c r="I9" s="20" t="s">
        <v>11</v>
      </c>
      <c r="J9" s="20" t="s">
        <v>12</v>
      </c>
      <c r="K9" s="20" t="s">
        <v>13</v>
      </c>
      <c r="L9" s="20" t="s">
        <v>14</v>
      </c>
      <c r="M9" s="20" t="s">
        <v>15</v>
      </c>
      <c r="N9" s="20" t="s">
        <v>16</v>
      </c>
      <c r="O9" s="20" t="s">
        <v>17</v>
      </c>
      <c r="P9" s="20" t="s">
        <v>18</v>
      </c>
      <c r="Q9" s="20" t="s">
        <v>19</v>
      </c>
      <c r="R9" s="20" t="s">
        <v>20</v>
      </c>
      <c r="S9" s="20" t="s">
        <v>21</v>
      </c>
      <c r="T9" s="20" t="s">
        <v>22</v>
      </c>
      <c r="U9" s="20" t="s">
        <v>23</v>
      </c>
      <c r="V9" s="18" t="s">
        <v>24</v>
      </c>
    </row>
    <row r="10" customFormat="false" ht="53.4" hidden="false" customHeight="false" outlineLevel="0" collapsed="false">
      <c r="A10" s="21"/>
      <c r="B10" s="22"/>
      <c r="C10" s="23"/>
      <c r="D10" s="23"/>
      <c r="E10" s="23" t="s">
        <v>25</v>
      </c>
      <c r="F10" s="23" t="s">
        <v>26</v>
      </c>
      <c r="G10" s="23" t="s">
        <v>27</v>
      </c>
      <c r="H10" s="23" t="s">
        <v>26</v>
      </c>
      <c r="I10" s="23" t="s">
        <v>26</v>
      </c>
      <c r="J10" s="23" t="s">
        <v>26</v>
      </c>
      <c r="K10" s="23" t="s">
        <v>26</v>
      </c>
      <c r="L10" s="23" t="s">
        <v>26</v>
      </c>
      <c r="M10" s="23" t="s">
        <v>26</v>
      </c>
      <c r="N10" s="23" t="s">
        <v>26</v>
      </c>
      <c r="O10" s="23" t="s">
        <v>26</v>
      </c>
      <c r="P10" s="23" t="s">
        <v>26</v>
      </c>
      <c r="Q10" s="23" t="s">
        <v>26</v>
      </c>
      <c r="R10" s="23" t="s">
        <v>26</v>
      </c>
      <c r="S10" s="23" t="s">
        <v>26</v>
      </c>
      <c r="T10" s="23" t="s">
        <v>26</v>
      </c>
      <c r="U10" s="23" t="s">
        <v>26</v>
      </c>
      <c r="V10" s="23" t="s">
        <v>26</v>
      </c>
    </row>
    <row r="11" customFormat="false" ht="13.8" hidden="false" customHeight="false" outlineLevel="0" collapsed="false">
      <c r="A11" s="24"/>
      <c r="B11" s="25"/>
      <c r="C11" s="26" t="s">
        <v>28</v>
      </c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</row>
    <row r="12" customFormat="false" ht="41.25" hidden="false" customHeight="true" outlineLevel="0" collapsed="false">
      <c r="A12" s="28" t="n">
        <v>1</v>
      </c>
      <c r="B12" s="29" t="n">
        <v>1</v>
      </c>
      <c r="C12" s="30" t="s">
        <v>29</v>
      </c>
      <c r="D12" s="30" t="s">
        <v>30</v>
      </c>
      <c r="E12" s="31" t="n">
        <v>9</v>
      </c>
      <c r="F12" s="32" t="n">
        <v>16280.55</v>
      </c>
      <c r="G12" s="32" t="n">
        <v>225</v>
      </c>
      <c r="H12" s="32" t="n">
        <f aca="false">F12*0.06</f>
        <v>976.833</v>
      </c>
      <c r="I12" s="32" t="n">
        <v>0</v>
      </c>
      <c r="J12" s="32" t="n">
        <f aca="false">F12*0</f>
        <v>0</v>
      </c>
      <c r="K12" s="32" t="n">
        <f aca="false">F12*0.2</f>
        <v>3256.11</v>
      </c>
      <c r="L12" s="32"/>
      <c r="M12" s="32"/>
      <c r="N12" s="32"/>
      <c r="O12" s="32"/>
      <c r="P12" s="32" t="n">
        <f aca="false">SUM(F12:O12)</f>
        <v>20738.493</v>
      </c>
      <c r="Q12" s="33" t="n">
        <v>0</v>
      </c>
      <c r="R12" s="32" t="n">
        <f aca="false">P12*0.18</f>
        <v>3732.92874</v>
      </c>
      <c r="S12" s="32" t="n">
        <f aca="false">P12*0.05</f>
        <v>1036.92465</v>
      </c>
      <c r="T12" s="32"/>
      <c r="U12" s="32" t="n">
        <f aca="false">Q12+R12+S12+T12</f>
        <v>4769.85339</v>
      </c>
      <c r="V12" s="32" t="n">
        <f aca="false">P12-U12</f>
        <v>15968.63961</v>
      </c>
    </row>
    <row r="13" customFormat="false" ht="66.6" hidden="false" customHeight="false" outlineLevel="0" collapsed="false">
      <c r="A13" s="28" t="n">
        <v>2</v>
      </c>
      <c r="B13" s="29" t="n">
        <v>3</v>
      </c>
      <c r="C13" s="30" t="s">
        <v>31</v>
      </c>
      <c r="D13" s="30" t="s">
        <v>32</v>
      </c>
      <c r="E13" s="31" t="n">
        <v>20</v>
      </c>
      <c r="F13" s="32" t="n">
        <v>33143</v>
      </c>
      <c r="G13" s="32" t="n">
        <v>600</v>
      </c>
      <c r="H13" s="32" t="n">
        <f aca="false">F13*0.3</f>
        <v>9942.9</v>
      </c>
      <c r="I13" s="32"/>
      <c r="J13" s="32" t="n">
        <f aca="false">F13*0.15</f>
        <v>4971.45</v>
      </c>
      <c r="K13" s="32" t="n">
        <f aca="false">F13*0.2</f>
        <v>6628.6</v>
      </c>
      <c r="L13" s="32"/>
      <c r="M13" s="32"/>
      <c r="N13" s="32"/>
      <c r="O13" s="32"/>
      <c r="P13" s="32" t="n">
        <f aca="false">SUM(F13:O13)</f>
        <v>55285.95</v>
      </c>
      <c r="Q13" s="32" t="n">
        <v>15000</v>
      </c>
      <c r="R13" s="32" t="n">
        <f aca="false">P13*0.18</f>
        <v>9951.471</v>
      </c>
      <c r="S13" s="32" t="n">
        <f aca="false">P13*0.05</f>
        <v>2764.2975</v>
      </c>
      <c r="T13" s="32" t="n">
        <f aca="false">P13*0.01</f>
        <v>552.8595</v>
      </c>
      <c r="U13" s="32" t="n">
        <f aca="false">Q13+R13+S13+T13</f>
        <v>28268.628</v>
      </c>
      <c r="V13" s="32" t="n">
        <f aca="false">P13-U13</f>
        <v>27017.322</v>
      </c>
    </row>
    <row r="14" customFormat="false" ht="13.8" hidden="false" customHeight="true" outlineLevel="0" collapsed="false">
      <c r="A14" s="34"/>
      <c r="B14" s="35"/>
      <c r="C14" s="36" t="s">
        <v>33</v>
      </c>
      <c r="D14" s="36"/>
      <c r="E14" s="37"/>
      <c r="F14" s="38" t="n">
        <f aca="false">SUM(F12:F13)</f>
        <v>49423.55</v>
      </c>
      <c r="G14" s="38" t="n">
        <f aca="false">SUM(G12:G13)</f>
        <v>825</v>
      </c>
      <c r="H14" s="38" t="n">
        <f aca="false">SUM(H12:H13)</f>
        <v>10919.733</v>
      </c>
      <c r="I14" s="38" t="n">
        <f aca="false">SUM(I12:I13)</f>
        <v>0</v>
      </c>
      <c r="J14" s="38" t="n">
        <f aca="false">SUM(J12:J13)</f>
        <v>4971.45</v>
      </c>
      <c r="K14" s="38" t="n">
        <f aca="false">SUM(K12:K13)</f>
        <v>9884.71</v>
      </c>
      <c r="L14" s="38" t="n">
        <f aca="false">SUM(L12:L13)</f>
        <v>0</v>
      </c>
      <c r="M14" s="38" t="n">
        <f aca="false">SUM(M12:M13)</f>
        <v>0</v>
      </c>
      <c r="N14" s="38" t="n">
        <f aca="false">SUM(N12:N13)</f>
        <v>0</v>
      </c>
      <c r="O14" s="38" t="n">
        <f aca="false">SUM(O12:O13)</f>
        <v>0</v>
      </c>
      <c r="P14" s="38" t="n">
        <f aca="false">SUM(P12:P13)</f>
        <v>76024.443</v>
      </c>
      <c r="Q14" s="38" t="n">
        <f aca="false">SUM(Q12:Q13)</f>
        <v>15000</v>
      </c>
      <c r="R14" s="38" t="n">
        <f aca="false">SUM(R12:R13)</f>
        <v>13684.39974</v>
      </c>
      <c r="S14" s="38" t="n">
        <f aca="false">SUM(S12:S13)</f>
        <v>3801.22215</v>
      </c>
      <c r="T14" s="38" t="n">
        <f aca="false">SUM(T12:T13)</f>
        <v>552.8595</v>
      </c>
      <c r="U14" s="38" t="n">
        <f aca="false">SUM(U12:U13)</f>
        <v>33038.48139</v>
      </c>
      <c r="V14" s="38" t="n">
        <f aca="false">SUM(V12:V13)</f>
        <v>42985.96161</v>
      </c>
    </row>
  </sheetData>
  <mergeCells count="2">
    <mergeCell ref="A3:C3"/>
    <mergeCell ref="C14:D14"/>
  </mergeCells>
  <printOptions headings="false" gridLines="false" gridLinesSet="true" horizontalCentered="false" verticalCentered="false"/>
  <pageMargins left="0.315277777777778" right="0.315277777777778" top="0.747916666666667" bottom="0.747916666666667" header="0.511805555555555" footer="0.511805555555555"/>
  <pageSetup paperSize="9" scale="76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2003-05-15T10:58:21Z</dcterms:created>
  <dc:creator>User</dc:creator>
  <dc:description/>
  <dc:language>en-US</dc:language>
  <cp:lastModifiedBy>Анна</cp:lastModifiedBy>
  <cp:lastPrinted>2025-03-04T06:40:02Z</cp:lastPrinted>
  <dcterms:modified xsi:type="dcterms:W3CDTF">2025-03-04T06:40:25Z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REPMNEMO="Роз.-пл.від.в.о."</vt:lpwstr>
  </property>
  <property fmtid="{D5CDD505-2E9C-101B-9397-08002B2CF9AE}" pid="3" name="NAME">
    <vt:lpwstr>REPNAME="Розрахунково-платіжна відомість за видами оплат"</vt:lpwstr>
  </property>
  <property fmtid="{D5CDD505-2E9C-101B-9397-08002B2CF9AE}" pid="4" name="TAG">
    <vt:lpwstr>REPTAG="RPVOREP"</vt:lpwstr>
  </property>
</Properties>
</file>