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<sst xmlns="http://schemas.openxmlformats.org/spreadsheetml/2006/main" count="49" uniqueCount="33">
  <si>
    <t xml:space="preserve">Івано-Франківська обласна державна адміністрація </t>
  </si>
  <si>
    <t xml:space="preserve">ВИТЯГ З РОЗРАХУНКОВО-ПЛАТІЖНОЇ ВІДОМОСТІ</t>
  </si>
  <si>
    <t xml:space="preserve">  березень 2024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</si>
  <si>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</si>
  <si>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</si>
  <si>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</si>
  <si>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</si>
  <si>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</si>
  <si>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</si>
  <si>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</si>
  <si>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</si>
  <si>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</si>
  <si>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 xml:space="preserve">Премія</t>
  </si>
  <si>
    <t xml:space="preserve">Відпустка</t>
  </si>
  <si>
    <t xml:space="preserve">Матеріальна допомога на оздоровлення</t>
  </si>
  <si>
    <t xml:space="preserve">Лікарняні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</si>
  <si>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</si>
  <si>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</si>
  <si>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</si>
  <si>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</si>
  <si>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</si>
  <si>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</si>
  <si>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</si>
  <si>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</si>
  <si>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</si>
  <si>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Онищук Світлана Василівна</t>
  </si>
  <si>
    <t xml:space="preserve">Голова обласної державної адміністрації</t>
  </si>
  <si>
    <t xml:space="preserve">Ільчишин Віталій Васильович</t>
  </si>
  <si>
    <t xml:space="preserve">Заступник голови обласної державної адміністрації</t>
  </si>
  <si>
    <t xml:space="preserve">Сірко Людмила Іванівна</t>
  </si>
  <si>
    <t xml:space="preserve">Созоник Вадим Васильович</t>
  </si>
  <si>
    <t xml:space="preserve">Футерко Богдан Любомирович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</si>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</sst>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7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K9" activeCellId="0" sqref="K9"/>
    </sheetView>
  </sheetViews>
  <sheetFormatPr defaultColWidth="9.1015625" defaultRowHeight="13.2" zeroHeight="false" outlineLevelRow="0" outlineLevelCol="0"/>
  <cols>
    <col collapsed="false" customWidth="true" hidden="false" outlineLevel="0" max="2" min="1" style="0" width="4.2"/>
    <col collapsed="false" customWidth="true" hidden="false" outlineLevel="0" max="3" min="3" style="0" width="13.09"/>
    <col collapsed="false" customWidth="true" hidden="false" outlineLevel="0" max="4" min="4" style="0" width="16.08"/>
    <col collapsed="false" customWidth="true" hidden="false" outlineLevel="0" max="5" min="5" style="0" width="5.87"/>
    <col collapsed="false" customWidth="true" hidden="false" outlineLevel="0" max="6" min="6" style="0" width="10.19"/>
    <col collapsed="false" customWidth="true" hidden="false" outlineLevel="0" max="7" min="7" style="0" width="9.42"/>
    <col collapsed="false" customWidth="true" hidden="false" outlineLevel="0" max="8" min="8" style="0" width="9.54"/>
    <col collapsed="false" customWidth="true" hidden="false" outlineLevel="0" max="9" min="9" style="0" width="9.2"/>
    <col collapsed="false" customWidth="true" hidden="false" outlineLevel="0" max="10" min="10" style="0" width="9.65"/>
    <col collapsed="false" customWidth="true" hidden="false" outlineLevel="0" max="11" min="11" style="0" width="10.65"/>
    <col collapsed="false" customWidth="true" hidden="false" outlineLevel="0" max="13" min="12" style="0" width="12.64"/>
    <col collapsed="false" customWidth="true" hidden="false" outlineLevel="0" max="14" min="14" style="0" width="12.19"/>
    <col collapsed="false" customWidth="true" hidden="false" outlineLevel="0" max="15" min="15" style="0" width="9.2"/>
    <col collapsed="false" customWidth="true" hidden="false" outlineLevel="0" max="16" min="16" style="0" width="10.86"/>
    <col collapsed="false" customWidth="true" hidden="false" outlineLevel="0" max="17" min="17" style="0" width="10.09"/>
    <col collapsed="false" customWidth="true" hidden="false" outlineLevel="0" max="18" min="18" style="0" width="8.86"/>
    <col collapsed="false" customWidth="true" hidden="false" outlineLevel="0" max="19" min="19" style="0" width="11.31"/>
    <col collapsed="false" customWidth="true" hidden="false" outlineLevel="0" max="20" min="20" style="0" width="10.98"/>
  </cols>
  <sheetData>
    <row r="1" customFormat="false" ht="13.2" hidden="false" customHeight="true" outlineLevel="0" collapsed="false">
      <c r="A1" s="1"/>
      <c r="B1" s="1"/>
      <c r="C1" s="2" t="n">
        <v>1</v>
      </c>
      <c r="D1" s="2"/>
      <c r="E1" s="3"/>
      <c r="F1" s="3"/>
    </row>
    <row r="2" customFormat="false" ht="17.4" hidden="false" customHeight="true" outlineLevel="0" collapsed="false">
      <c r="A2" s="4" t="s">
        <v>0</v>
      </c>
      <c r="B2" s="4"/>
      <c r="C2" s="5"/>
      <c r="D2" s="5"/>
      <c r="E2" s="6"/>
      <c r="F2" s="6"/>
      <c r="G2" s="7"/>
    </row>
    <row r="3" customFormat="false" ht="13.2" hidden="false" customHeight="true" outlineLevel="0" collapsed="false">
      <c r="A3" s="8" t="n">
        <v>20567921</v>
      </c>
      <c r="B3" s="8"/>
      <c r="C3" s="8"/>
      <c r="D3" s="9"/>
      <c r="E3" s="10"/>
      <c r="F3" s="10"/>
    </row>
    <row r="4" customFormat="false" ht="16.8" hidden="false" customHeight="true" outlineLevel="0" collapsed="false">
      <c r="A4" s="11"/>
      <c r="B4" s="11"/>
      <c r="C4" s="12" t="s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customFormat="false" ht="7.8" hidden="false" customHeight="true" outlineLevel="0" collapsed="false">
      <c r="A5" s="11"/>
      <c r="B5" s="11"/>
      <c r="C5" s="11"/>
      <c r="D5" s="9"/>
      <c r="E5" s="10"/>
      <c r="F5" s="10"/>
      <c r="H5" s="13"/>
      <c r="I5" s="13"/>
      <c r="J5" s="13"/>
      <c r="K5" s="13"/>
      <c r="L5" s="13"/>
      <c r="M5" s="13"/>
    </row>
    <row r="6" customFormat="false" ht="18.6" hidden="false" customHeight="true" outlineLevel="0" collapsed="false">
      <c r="A6" s="11"/>
      <c r="B6" s="11"/>
      <c r="C6" s="14" t="s">
        <v>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customFormat="false" ht="13.2" hidden="false" customHeight="true" outlineLevel="0" collapsed="false">
      <c r="A7" s="11"/>
      <c r="B7" s="11"/>
      <c r="C7" s="11"/>
      <c r="D7" s="9"/>
      <c r="E7" s="10"/>
      <c r="F7" s="10"/>
    </row>
    <row r="8" customFormat="false" ht="13.2" hidden="false" customHeight="true" outlineLevel="0" collapsed="false">
      <c r="A8" s="15"/>
      <c r="B8" s="15"/>
      <c r="C8" s="16"/>
      <c r="D8" s="16"/>
      <c r="E8" s="16"/>
      <c r="F8" s="16"/>
    </row>
    <row r="9" customFormat="false" ht="42" hidden="false" customHeight="true" outlineLevel="0" collapsed="false">
      <c r="A9" s="17" t="s">
        <v>3</v>
      </c>
      <c r="B9" s="18" t="s">
        <v>4</v>
      </c>
      <c r="C9" s="19" t="s">
        <v>5</v>
      </c>
      <c r="D9" s="20" t="s">
        <v>6</v>
      </c>
      <c r="E9" s="21" t="s">
        <v>7</v>
      </c>
      <c r="F9" s="21" t="s">
        <v>8</v>
      </c>
      <c r="G9" s="21" t="s">
        <v>9</v>
      </c>
      <c r="H9" s="21" t="s">
        <v>10</v>
      </c>
      <c r="I9" s="21" t="s">
        <v>11</v>
      </c>
      <c r="J9" s="21" t="s">
        <v>12</v>
      </c>
      <c r="K9" s="21" t="s">
        <v>13</v>
      </c>
      <c r="L9" s="21" t="s">
        <v>14</v>
      </c>
      <c r="M9" s="21" t="s">
        <v>15</v>
      </c>
      <c r="N9" s="21" t="s">
        <v>16</v>
      </c>
      <c r="O9" s="21" t="s">
        <v>17</v>
      </c>
      <c r="P9" s="21" t="s">
        <v>18</v>
      </c>
      <c r="Q9" s="21" t="s">
        <v>19</v>
      </c>
      <c r="R9" s="21" t="s">
        <v>20</v>
      </c>
      <c r="S9" s="21" t="s">
        <v>21</v>
      </c>
      <c r="T9" s="19" t="s">
        <v>22</v>
      </c>
    </row>
    <row r="10" customFormat="false" ht="30" hidden="false" customHeight="true" outlineLevel="0" collapsed="false">
      <c r="A10" s="22"/>
      <c r="B10" s="23"/>
      <c r="C10" s="24"/>
      <c r="D10" s="24"/>
      <c r="E10" s="24" t="s">
        <v>23</v>
      </c>
      <c r="F10" s="24" t="s">
        <v>24</v>
      </c>
      <c r="G10" s="24" t="s">
        <v>24</v>
      </c>
      <c r="H10" s="24" t="s">
        <v>24</v>
      </c>
      <c r="I10" s="24" t="s">
        <v>24</v>
      </c>
      <c r="J10" s="24" t="s">
        <v>24</v>
      </c>
      <c r="K10" s="24" t="s">
        <v>24</v>
      </c>
      <c r="L10" s="24" t="s">
        <v>24</v>
      </c>
      <c r="M10" s="24" t="s">
        <v>24</v>
      </c>
      <c r="N10" s="24" t="s">
        <v>24</v>
      </c>
      <c r="O10" s="24" t="s">
        <v>24</v>
      </c>
      <c r="P10" s="24" t="s">
        <v>24</v>
      </c>
      <c r="Q10" s="24" t="s">
        <v>24</v>
      </c>
      <c r="R10" s="24" t="s">
        <v>24</v>
      </c>
      <c r="S10" s="24" t="s">
        <v>24</v>
      </c>
      <c r="T10" s="24"/>
    </row>
    <row r="11" customFormat="false" ht="9.6" hidden="false" customHeight="true" outlineLevel="0" collapsed="false">
      <c r="A11" s="25"/>
      <c r="B11" s="26"/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="34" customFormat="true" ht="43.8" hidden="false" customHeight="true" outlineLevel="0" collapsed="false">
      <c r="A12" s="29" t="n">
        <v>1</v>
      </c>
      <c r="B12" s="30" t="n">
        <v>351</v>
      </c>
      <c r="C12" s="31" t="s">
        <v>25</v>
      </c>
      <c r="D12" s="31" t="s">
        <v>26</v>
      </c>
      <c r="E12" s="32" t="n">
        <v>21</v>
      </c>
      <c r="F12" s="33" t="n">
        <v>80717</v>
      </c>
      <c r="G12" s="33"/>
      <c r="H12" s="33" t="n">
        <v>12107.55</v>
      </c>
      <c r="I12" s="33"/>
      <c r="J12" s="33"/>
      <c r="K12" s="33"/>
      <c r="L12" s="33"/>
      <c r="M12" s="33"/>
      <c r="N12" s="33" t="n">
        <f aca="false">F12+H12</f>
        <v>92824.55</v>
      </c>
      <c r="O12" s="33" t="n">
        <v>928.25</v>
      </c>
      <c r="P12" s="33" t="n">
        <v>35000</v>
      </c>
      <c r="Q12" s="33" t="n">
        <v>16708.42</v>
      </c>
      <c r="R12" s="33" t="n">
        <v>1392.37</v>
      </c>
      <c r="S12" s="33" t="n">
        <f aca="false">O12+P12+Q12+R12</f>
        <v>54029.04</v>
      </c>
      <c r="T12" s="33" t="n">
        <f aca="false">N12-S12</f>
        <v>38795.51</v>
      </c>
    </row>
    <row r="13" s="34" customFormat="true" ht="52.2" hidden="false" customHeight="true" outlineLevel="0" collapsed="false">
      <c r="A13" s="29" t="n">
        <v>2</v>
      </c>
      <c r="B13" s="30" t="n">
        <v>382</v>
      </c>
      <c r="C13" s="31" t="s">
        <v>27</v>
      </c>
      <c r="D13" s="31" t="s">
        <v>28</v>
      </c>
      <c r="E13" s="32" t="n">
        <v>21</v>
      </c>
      <c r="F13" s="33" t="n">
        <v>48454</v>
      </c>
      <c r="G13" s="33" t="n">
        <v>14536.2</v>
      </c>
      <c r="H13" s="33" t="n">
        <v>7268.1</v>
      </c>
      <c r="I13" s="33" t="n">
        <v>24227</v>
      </c>
      <c r="J13" s="33"/>
      <c r="K13" s="33"/>
      <c r="L13" s="33"/>
      <c r="M13" s="33"/>
      <c r="N13" s="33" t="n">
        <f aca="false">F13+H13+I13+J13+G13</f>
        <v>94485.3</v>
      </c>
      <c r="O13" s="33" t="n">
        <v>944.85</v>
      </c>
      <c r="P13" s="33" t="n">
        <v>20000</v>
      </c>
      <c r="Q13" s="33" t="n">
        <v>17007.35</v>
      </c>
      <c r="R13" s="33" t="n">
        <v>1417.28</v>
      </c>
      <c r="S13" s="33" t="n">
        <f aca="false">O13+P13+Q13+R13</f>
        <v>39369.48</v>
      </c>
      <c r="T13" s="33" t="n">
        <f aca="false">N13-S13</f>
        <v>55115.82</v>
      </c>
    </row>
    <row r="14" s="34" customFormat="true" ht="53.4" hidden="false" customHeight="true" outlineLevel="0" collapsed="false">
      <c r="A14" s="29" t="n">
        <v>3</v>
      </c>
      <c r="B14" s="30" t="n">
        <v>385</v>
      </c>
      <c r="C14" s="31" t="s">
        <v>29</v>
      </c>
      <c r="D14" s="31" t="s">
        <v>28</v>
      </c>
      <c r="E14" s="32" t="n">
        <v>21</v>
      </c>
      <c r="F14" s="33" t="n">
        <v>48454</v>
      </c>
      <c r="G14" s="33" t="n">
        <v>14536.2</v>
      </c>
      <c r="H14" s="33" t="n">
        <v>7268.1</v>
      </c>
      <c r="I14" s="33" t="n">
        <v>24227</v>
      </c>
      <c r="J14" s="33"/>
      <c r="K14" s="33"/>
      <c r="L14" s="33"/>
      <c r="M14" s="33"/>
      <c r="N14" s="33" t="n">
        <f aca="false">F14+H14+I14+J14+G14</f>
        <v>94485.3</v>
      </c>
      <c r="O14" s="33" t="n">
        <v>944.85</v>
      </c>
      <c r="P14" s="33" t="n">
        <v>20000</v>
      </c>
      <c r="Q14" s="33" t="n">
        <v>17007.35</v>
      </c>
      <c r="R14" s="33" t="n">
        <v>1417.28</v>
      </c>
      <c r="S14" s="33" t="n">
        <f aca="false">O14+P14+Q14+R14</f>
        <v>39369.48</v>
      </c>
      <c r="T14" s="33" t="n">
        <f aca="false">N14-S14</f>
        <v>55115.82</v>
      </c>
    </row>
    <row r="15" s="34" customFormat="true" ht="55.2" hidden="false" customHeight="true" outlineLevel="0" collapsed="false">
      <c r="A15" s="29" t="n">
        <v>4</v>
      </c>
      <c r="B15" s="30" t="n">
        <v>384</v>
      </c>
      <c r="C15" s="31" t="s">
        <v>30</v>
      </c>
      <c r="D15" s="31" t="s">
        <v>28</v>
      </c>
      <c r="E15" s="32" t="n">
        <v>21</v>
      </c>
      <c r="F15" s="33" t="n">
        <v>48454</v>
      </c>
      <c r="G15" s="33" t="n">
        <v>14536.2</v>
      </c>
      <c r="H15" s="33" t="n">
        <v>7268.1</v>
      </c>
      <c r="I15" s="33" t="n">
        <v>2907.24</v>
      </c>
      <c r="J15" s="33"/>
      <c r="K15" s="33"/>
      <c r="L15" s="33"/>
      <c r="M15" s="33"/>
      <c r="N15" s="33" t="n">
        <f aca="false">F15+H15+I15+J15+G15</f>
        <v>73165.54</v>
      </c>
      <c r="O15" s="33" t="n">
        <v>731.66</v>
      </c>
      <c r="P15" s="33" t="n">
        <v>15000</v>
      </c>
      <c r="Q15" s="33" t="n">
        <v>13169.8</v>
      </c>
      <c r="R15" s="33" t="n">
        <v>1097.48</v>
      </c>
      <c r="S15" s="33" t="n">
        <f aca="false">O15+P15+Q15+R15</f>
        <v>29998.94</v>
      </c>
      <c r="T15" s="33" t="n">
        <f aca="false">N15-S15</f>
        <v>43166.6</v>
      </c>
    </row>
    <row r="16" s="34" customFormat="true" ht="67.2" hidden="false" customHeight="true" outlineLevel="0" collapsed="false">
      <c r="A16" s="29" t="n">
        <v>5</v>
      </c>
      <c r="B16" s="30" t="n">
        <v>365</v>
      </c>
      <c r="C16" s="31" t="s">
        <v>31</v>
      </c>
      <c r="D16" s="31" t="s">
        <v>28</v>
      </c>
      <c r="E16" s="32" t="n">
        <v>21</v>
      </c>
      <c r="F16" s="33" t="n">
        <v>48454</v>
      </c>
      <c r="G16" s="33" t="n">
        <v>14536.2</v>
      </c>
      <c r="H16" s="33"/>
      <c r="I16" s="33" t="n">
        <v>4360.86</v>
      </c>
      <c r="J16" s="33"/>
      <c r="K16" s="33"/>
      <c r="L16" s="33"/>
      <c r="M16" s="33"/>
      <c r="N16" s="33" t="n">
        <f aca="false">F16+H16+I16+J16+M16+G16</f>
        <v>67351.06</v>
      </c>
      <c r="O16" s="33"/>
      <c r="P16" s="33" t="n">
        <v>15000</v>
      </c>
      <c r="Q16" s="33" t="n">
        <v>12123.19</v>
      </c>
      <c r="R16" s="33" t="n">
        <v>1010.27</v>
      </c>
      <c r="S16" s="33" t="n">
        <f aca="false">O16+P16+Q16+R16</f>
        <v>28133.46</v>
      </c>
      <c r="T16" s="33" t="n">
        <f aca="false">N16-S16</f>
        <v>39217.6</v>
      </c>
    </row>
    <row r="17" customFormat="false" ht="18.6" hidden="false" customHeight="true" outlineLevel="0" collapsed="false">
      <c r="A17" s="35"/>
      <c r="B17" s="36"/>
      <c r="C17" s="37" t="s">
        <v>32</v>
      </c>
      <c r="D17" s="37"/>
      <c r="E17" s="38"/>
      <c r="F17" s="39" t="n">
        <f aca="false">F12+F13+F14+F15+F16</f>
        <v>274533</v>
      </c>
      <c r="G17" s="39" t="n">
        <f aca="false">G12+G13+G14+G15+G16</f>
        <v>58144.8</v>
      </c>
      <c r="H17" s="39" t="n">
        <f aca="false">H12+H13+H14+H15+H16</f>
        <v>33911.85</v>
      </c>
      <c r="I17" s="39" t="n">
        <f aca="false">I12+I13+I14+I15+I16</f>
        <v>55722.1</v>
      </c>
      <c r="J17" s="39"/>
      <c r="K17" s="39"/>
      <c r="L17" s="39"/>
      <c r="M17" s="39"/>
      <c r="N17" s="39" t="n">
        <f aca="false">N12+N13+N14+N15+N16</f>
        <v>422311.75</v>
      </c>
      <c r="O17" s="39" t="n">
        <f aca="false">O12+O13+O14+O15+O16</f>
        <v>3549.61</v>
      </c>
      <c r="P17" s="39" t="n">
        <f aca="false">P12+P13+P14+P15+P16</f>
        <v>105000</v>
      </c>
      <c r="Q17" s="39" t="n">
        <f aca="false">Q12+Q13+Q14+Q15+Q16</f>
        <v>76016.11</v>
      </c>
      <c r="R17" s="39" t="n">
        <f aca="false">R12+R13+R14+R15+R16</f>
        <v>6334.68</v>
      </c>
      <c r="S17" s="39" t="n">
        <f aca="false">S12+S13+S14+S15+S16</f>
        <v>190900.4</v>
      </c>
      <c r="T17" s="39" t="n">
        <f aca="false">T12+T13+T14+T15+T16</f>
        <v>231411.35</v>
      </c>
    </row>
  </sheetData>
  <mergeCells count="4">
    <mergeCell ref="A3:C3"/>
    <mergeCell ref="C4:T4"/>
    <mergeCell ref="C6:T6"/>
    <mergeCell ref="C17:D17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2024-02-28T07:51:51Z</cp:lastPrinted>
  <dcterms:modified xsi:type="dcterms:W3CDTF">2024-03-27T14:18:44Z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