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рплата керівників\"/>
    </mc:Choice>
  </mc:AlternateContent>
  <bookViews>
    <workbookView xWindow="0" yWindow="0" windowWidth="21840" windowHeight="11580"/>
  </bookViews>
  <sheets>
    <sheet name="Вересень 2023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'Вересень 2023'!$9:$9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R15" i="1" l="1"/>
  <c r="S15" i="1"/>
  <c r="T15" i="1"/>
  <c r="U12" i="1"/>
  <c r="U15" i="1" s="1"/>
  <c r="U13" i="1"/>
  <c r="U14" i="1"/>
  <c r="V14" i="1" s="1"/>
  <c r="P12" i="1"/>
  <c r="V12" i="1" s="1"/>
  <c r="P13" i="1"/>
  <c r="V13" i="1" s="1"/>
  <c r="P14" i="1"/>
  <c r="Q15" i="1"/>
  <c r="F15" i="1"/>
  <c r="G15" i="1"/>
  <c r="H15" i="1"/>
  <c r="I15" i="1"/>
  <c r="J15" i="1"/>
  <c r="K15" i="1"/>
  <c r="L15" i="1"/>
  <c r="M15" i="1"/>
  <c r="N15" i="1"/>
  <c r="O15" i="1"/>
  <c r="E15" i="1"/>
  <c r="V15" i="1" l="1"/>
  <c r="P15" i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<sst xmlns="http://schemas.openxmlformats.org/spreadsheetml/2006/main" count="50" uniqueCount="33">
  <si>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</si>
  <si>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</si>
  <si>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</si>
  <si>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</si>
  <si>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</si>
  <si>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</si>
  <si>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</si>
  <si>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</si>
  <si>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</si>
  <si>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</si>
  <si>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</si>
  <si>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</si>
  <si>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</si>
  <si>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</si>
  <si>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</si>
  <si>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</si>
  <si>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</si>
  <si>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</si>
  <si>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</si>
  <si>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</si>
  <si>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</si>
  <si>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</si>
  <si>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</si>
  <si>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</si>
  <si>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</si>
  <si>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</si>
  <si>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</si>
  <si>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</si>
  <si>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</si>
  <si>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</si>
  <si>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</si>
  <si>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</si>
  <si>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Вересень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</si>
</sst>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tabSelected="1" view="pageBreakPreview" topLeftCell="C1" zoomScaleNormal="100" zoomScaleSheetLayoutView="100" workbookViewId="0">
      <selection activeCell="V14" sqref="V14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85546875" customWidth="1"/>
    <col min="20" max="20" width="10.5703125" customWidth="1"/>
    <col min="21" max="22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32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22</v>
      </c>
      <c r="I9" s="24" t="s">
        <v>9</v>
      </c>
      <c r="J9" s="24" t="s">
        <v>28</v>
      </c>
      <c r="K9" s="24" t="s">
        <v>26</v>
      </c>
      <c r="L9" s="24" t="s">
        <v>27</v>
      </c>
      <c r="M9" s="24" t="s">
        <v>29</v>
      </c>
      <c r="N9" s="24" t="s">
        <v>30</v>
      </c>
      <c r="O9" s="24" t="s">
        <v>23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14</v>
      </c>
      <c r="U9" s="24" t="s">
        <v>15</v>
      </c>
      <c r="V9" s="22" t="s">
        <v>16</v>
      </c>
      <c r="W9" s="15"/>
    </row>
    <row r="10" spans="1:23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/>
      <c r="W10" s="15"/>
    </row>
    <row r="11" spans="1:23" ht="15.75" customHeight="1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6"/>
    </row>
    <row r="12" spans="1:23" s="17" customFormat="1" ht="64.5" customHeight="1">
      <c r="A12" s="30">
        <v>1</v>
      </c>
      <c r="B12" s="31" t="s">
        <v>24</v>
      </c>
      <c r="C12" s="31" t="s">
        <v>25</v>
      </c>
      <c r="D12" s="32">
        <v>16</v>
      </c>
      <c r="E12" s="33">
        <v>9752.3799999999992</v>
      </c>
      <c r="F12" s="33">
        <v>533.33000000000004</v>
      </c>
      <c r="G12" s="33">
        <v>4876.1899999999996</v>
      </c>
      <c r="H12" s="33">
        <v>6826.67</v>
      </c>
      <c r="I12" s="33">
        <v>975.24</v>
      </c>
      <c r="J12" s="33"/>
      <c r="K12" s="33">
        <v>5948.69</v>
      </c>
      <c r="L12" s="33"/>
      <c r="M12" s="33">
        <v>0</v>
      </c>
      <c r="N12" s="33">
        <v>0</v>
      </c>
      <c r="O12" s="33">
        <v>0</v>
      </c>
      <c r="P12" s="33">
        <f>SUM(E12:O12)</f>
        <v>28912.5</v>
      </c>
      <c r="Q12" s="33">
        <v>289.13</v>
      </c>
      <c r="R12" s="33">
        <v>14062.3</v>
      </c>
      <c r="S12" s="33">
        <v>5204.25</v>
      </c>
      <c r="T12" s="33">
        <v>433.69</v>
      </c>
      <c r="U12" s="33">
        <f>SUM(Q12:T12)</f>
        <v>19989.37</v>
      </c>
      <c r="V12" s="34">
        <f>P12-U12</f>
        <v>8923.130000000001</v>
      </c>
    </row>
    <row r="13" spans="1:23" s="17" customFormat="1" ht="64.5" customHeight="1">
      <c r="A13" s="30">
        <v>2</v>
      </c>
      <c r="B13" s="31" t="s">
        <v>19</v>
      </c>
      <c r="C13" s="31" t="s">
        <v>20</v>
      </c>
      <c r="D13" s="32">
        <v>10</v>
      </c>
      <c r="E13" s="33">
        <v>5380.95</v>
      </c>
      <c r="F13" s="33">
        <v>333.33</v>
      </c>
      <c r="G13" s="33">
        <v>2690.48</v>
      </c>
      <c r="H13" s="33">
        <v>3766.67</v>
      </c>
      <c r="I13" s="33">
        <v>0</v>
      </c>
      <c r="J13" s="33">
        <v>0</v>
      </c>
      <c r="K13" s="33">
        <v>0</v>
      </c>
      <c r="L13" s="33">
        <v>0</v>
      </c>
      <c r="M13" s="33"/>
      <c r="N13" s="33"/>
      <c r="O13" s="33">
        <v>0</v>
      </c>
      <c r="P13" s="33">
        <f>SUM(E13:O13)</f>
        <v>12171.43</v>
      </c>
      <c r="Q13" s="33">
        <v>121.71</v>
      </c>
      <c r="R13" s="33">
        <v>0</v>
      </c>
      <c r="S13" s="33">
        <v>2190.86</v>
      </c>
      <c r="T13" s="33">
        <v>182.57</v>
      </c>
      <c r="U13" s="33">
        <f>SUM(Q13:T13)</f>
        <v>2495.1400000000003</v>
      </c>
      <c r="V13" s="34">
        <f>P13-U13</f>
        <v>9676.2900000000009</v>
      </c>
    </row>
    <row r="14" spans="1:23" s="17" customFormat="1" ht="64.5" customHeight="1">
      <c r="A14" s="30">
        <v>3</v>
      </c>
      <c r="B14" s="31" t="s">
        <v>31</v>
      </c>
      <c r="C14" s="31" t="s">
        <v>20</v>
      </c>
      <c r="D14" s="32">
        <v>23</v>
      </c>
      <c r="E14" s="33">
        <v>11300</v>
      </c>
      <c r="F14" s="33">
        <v>500</v>
      </c>
      <c r="G14" s="33">
        <v>2373</v>
      </c>
      <c r="H14" s="33">
        <v>7910</v>
      </c>
      <c r="I14" s="33"/>
      <c r="J14" s="33"/>
      <c r="K14" s="33"/>
      <c r="L14" s="33"/>
      <c r="M14" s="33"/>
      <c r="N14" s="33"/>
      <c r="O14" s="33"/>
      <c r="P14" s="33">
        <f>SUM(E14:O14)</f>
        <v>22083</v>
      </c>
      <c r="Q14" s="33">
        <v>220.83</v>
      </c>
      <c r="R14" s="33">
        <v>8186.85</v>
      </c>
      <c r="S14" s="33">
        <v>3974.94</v>
      </c>
      <c r="T14" s="33">
        <v>331.25</v>
      </c>
      <c r="U14" s="33">
        <f>SUM(Q14:T14)</f>
        <v>12713.87</v>
      </c>
      <c r="V14" s="34">
        <f>P14-U14</f>
        <v>9369.1299999999992</v>
      </c>
    </row>
    <row r="15" spans="1:23" s="17" customFormat="1" ht="64.5" customHeight="1">
      <c r="A15" s="18"/>
      <c r="B15" s="36" t="s">
        <v>21</v>
      </c>
      <c r="C15" s="36"/>
      <c r="D15" s="19"/>
      <c r="E15" s="20">
        <f>SUM(E12:E14)</f>
        <v>26433.329999999998</v>
      </c>
      <c r="F15" s="20">
        <f t="shared" ref="F15:P15" si="0">SUM(F12:F14)</f>
        <v>1366.66</v>
      </c>
      <c r="G15" s="20">
        <f t="shared" si="0"/>
        <v>9939.67</v>
      </c>
      <c r="H15" s="20">
        <f t="shared" si="0"/>
        <v>18503.34</v>
      </c>
      <c r="I15" s="20">
        <f t="shared" si="0"/>
        <v>975.24</v>
      </c>
      <c r="J15" s="20">
        <f t="shared" si="0"/>
        <v>0</v>
      </c>
      <c r="K15" s="20">
        <f t="shared" si="0"/>
        <v>5948.69</v>
      </c>
      <c r="L15" s="20">
        <f t="shared" si="0"/>
        <v>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63166.93</v>
      </c>
      <c r="Q15" s="20">
        <f t="shared" ref="Q15:V15" si="1">SUM(Q12:Q14)</f>
        <v>631.66999999999996</v>
      </c>
      <c r="R15" s="20">
        <f t="shared" si="1"/>
        <v>22249.15</v>
      </c>
      <c r="S15" s="20">
        <f t="shared" si="1"/>
        <v>11370.050000000001</v>
      </c>
      <c r="T15" s="20">
        <f t="shared" si="1"/>
        <v>947.51</v>
      </c>
      <c r="U15" s="20">
        <f t="shared" si="1"/>
        <v>35198.379999999997</v>
      </c>
      <c r="V15" s="20">
        <f t="shared" si="1"/>
        <v>27968.550000000003</v>
      </c>
    </row>
    <row r="16" spans="1:23" ht="71.2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15"/>
    </row>
    <row r="17" ht="18" customHeight="1"/>
  </sheetData>
  <mergeCells count="4">
    <mergeCell ref="A3:B3"/>
    <mergeCell ref="B15:C15"/>
    <mergeCell ref="A16:V16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1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Вересень 2023</vt:lpstr>
      <vt:lpstr>'Вересень 2023'!Заголовки_для_друку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2022-03-10T12:38:31Z</cp:lastPrinted>
  <dcterms:created xsi:type="dcterms:W3CDTF">2022-02-10T09:20:56Z</dcterms:created>
  <dcterms:modified xsi:type="dcterms:W3CDTF">2024-02-28T14:09:48Z</dcterms:modified>
</cp:coreProperties>
</file>