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580"/>
  </bookViews>
  <sheets>
    <sheet name="Березень 2024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'Березень 2024'!$9:$9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P12" i="1"/>
  <c r="U12"/>
  <c r="V12"/>
  <c r="P13"/>
  <c r="U13"/>
  <c r="V13"/>
  <c r="P14"/>
  <c r="U14"/>
  <c r="V14"/>
  <c r="V15"/>
  <c r="R15"/>
  <c r="S15"/>
  <c r="T15"/>
  <c r="U15"/>
  <c r="Q15"/>
  <c r="F15"/>
  <c r="G15"/>
  <c r="H15"/>
  <c r="I15"/>
  <c r="J15"/>
  <c r="K15"/>
  <c r="L15"/>
  <c r="M15"/>
  <c r="N15"/>
  <c r="O15"/>
  <c r="P15"/>
  <c r="E15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<sst xmlns="http://schemas.openxmlformats.org/spreadsheetml/2006/main" count="50" uniqueCount="33">
  <si>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</si>
  <si>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</si>
  <si>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</si>
  <si>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</si>
  <si>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</si>
  <si>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</si>
  <si>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</si>
  <si>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</si>
  <si>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</si>
  <si>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</si>
  <si>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</si>
  <si>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</si>
  <si>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</si>
  <si>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</si>
  <si>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</si>
  <si>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</si>
  <si>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</si>
  <si>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</si>
  <si>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</si>
  <si>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</si>
  <si>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</si>
  <si>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</si>
  <si>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</si>
  <si>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</si>
  <si>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</si>
  <si>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</si>
  <si>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</si>
  <si>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</si>
  <si>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</si>
  <si>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</si>
  <si>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</si>
  <si>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Березень 2024</t>
  </si>
  <si>
    <t>Разом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</si>
</sst>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showGridLines="0" tabSelected="1" view="pageBreakPreview" topLeftCell="I1" zoomScaleNormal="100" zoomScaleSheetLayoutView="100" workbookViewId="0">
      <selection activeCell="C9" sqref="C9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7.570312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42578125" customWidth="1"/>
    <col min="20" max="20" width="8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7">
        <v>33645091</v>
      </c>
      <c r="B3" s="37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40" t="s">
        <v>1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31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4" t="s">
        <v>2</v>
      </c>
      <c r="B9" s="25" t="s">
        <v>3</v>
      </c>
      <c r="C9" s="25" t="s">
        <v>4</v>
      </c>
      <c r="D9" s="25" t="s">
        <v>29</v>
      </c>
      <c r="E9" s="25" t="s">
        <v>5</v>
      </c>
      <c r="F9" s="25" t="s">
        <v>6</v>
      </c>
      <c r="G9" s="25" t="s">
        <v>7</v>
      </c>
      <c r="H9" s="25" t="s">
        <v>18</v>
      </c>
      <c r="I9" s="25" t="s">
        <v>8</v>
      </c>
      <c r="J9" s="25" t="s">
        <v>24</v>
      </c>
      <c r="K9" s="25" t="s">
        <v>22</v>
      </c>
      <c r="L9" s="25" t="s">
        <v>23</v>
      </c>
      <c r="M9" s="25" t="s">
        <v>25</v>
      </c>
      <c r="N9" s="25" t="s">
        <v>26</v>
      </c>
      <c r="O9" s="25" t="s">
        <v>19</v>
      </c>
      <c r="P9" s="25" t="s">
        <v>9</v>
      </c>
      <c r="Q9" s="25" t="s">
        <v>10</v>
      </c>
      <c r="R9" s="25" t="s">
        <v>11</v>
      </c>
      <c r="S9" s="25" t="s">
        <v>12</v>
      </c>
      <c r="T9" s="25" t="s">
        <v>28</v>
      </c>
      <c r="U9" s="25" t="s">
        <v>13</v>
      </c>
      <c r="V9" s="26" t="s">
        <v>14</v>
      </c>
      <c r="W9" s="15"/>
    </row>
    <row r="10" spans="1:23" ht="13.9" customHeight="1">
      <c r="A10" s="27"/>
      <c r="B10" s="21"/>
      <c r="C10" s="21"/>
      <c r="D10" s="21" t="s">
        <v>30</v>
      </c>
      <c r="E10" s="21" t="s">
        <v>15</v>
      </c>
      <c r="F10" s="21" t="s">
        <v>15</v>
      </c>
      <c r="G10" s="21" t="s">
        <v>15</v>
      </c>
      <c r="H10" s="21" t="s">
        <v>15</v>
      </c>
      <c r="I10" s="21" t="s">
        <v>15</v>
      </c>
      <c r="J10" s="21" t="s">
        <v>15</v>
      </c>
      <c r="K10" s="21" t="s">
        <v>15</v>
      </c>
      <c r="L10" s="21" t="s">
        <v>15</v>
      </c>
      <c r="M10" s="21" t="s">
        <v>15</v>
      </c>
      <c r="N10" s="21" t="s">
        <v>15</v>
      </c>
      <c r="O10" s="21" t="s">
        <v>15</v>
      </c>
      <c r="P10" s="21" t="s">
        <v>15</v>
      </c>
      <c r="Q10" s="21" t="s">
        <v>15</v>
      </c>
      <c r="R10" s="21" t="s">
        <v>15</v>
      </c>
      <c r="S10" s="21" t="s">
        <v>15</v>
      </c>
      <c r="T10" s="21" t="s">
        <v>15</v>
      </c>
      <c r="U10" s="21" t="s">
        <v>15</v>
      </c>
      <c r="V10" s="28"/>
      <c r="W10" s="15"/>
    </row>
    <row r="11" spans="1:23" ht="15.75" customHeight="1">
      <c r="A11" s="29"/>
      <c r="B11" s="22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30"/>
      <c r="W11" s="16"/>
    </row>
    <row r="12" spans="1:23" s="17" customFormat="1" ht="48" customHeight="1">
      <c r="A12" s="31">
        <v>1</v>
      </c>
      <c r="B12" s="18" t="s">
        <v>20</v>
      </c>
      <c r="C12" s="18" t="s">
        <v>21</v>
      </c>
      <c r="D12" s="19">
        <v>21</v>
      </c>
      <c r="E12" s="20">
        <v>28426</v>
      </c>
      <c r="F12" s="20">
        <v>700</v>
      </c>
      <c r="G12" s="20">
        <v>8527.7999999999993</v>
      </c>
      <c r="H12" s="20">
        <v>0</v>
      </c>
      <c r="I12" s="20">
        <v>2842.6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f>SUM(E12:O12)</f>
        <v>40496.400000000001</v>
      </c>
      <c r="Q12" s="20">
        <v>404.96</v>
      </c>
      <c r="R12" s="20">
        <v>11441.55</v>
      </c>
      <c r="S12" s="20">
        <v>7289.35</v>
      </c>
      <c r="T12" s="20">
        <v>607.45000000000005</v>
      </c>
      <c r="U12" s="20">
        <f>SUM(Q12:T12)</f>
        <v>19743.310000000001</v>
      </c>
      <c r="V12" s="32">
        <f>P12-U12</f>
        <v>20753.09</v>
      </c>
    </row>
    <row r="13" spans="1:23" s="17" customFormat="1" ht="69.75" customHeight="1">
      <c r="A13" s="31">
        <v>2</v>
      </c>
      <c r="B13" s="18" t="s">
        <v>16</v>
      </c>
      <c r="C13" s="18" t="s">
        <v>17</v>
      </c>
      <c r="D13" s="19">
        <v>21</v>
      </c>
      <c r="E13" s="20">
        <v>27005</v>
      </c>
      <c r="F13" s="20">
        <v>700</v>
      </c>
      <c r="G13" s="20">
        <v>8101.5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f>SUM(E13:O13)</f>
        <v>35806.5</v>
      </c>
      <c r="Q13" s="20">
        <v>358.07</v>
      </c>
      <c r="R13" s="20">
        <v>10869.51</v>
      </c>
      <c r="S13" s="20">
        <v>6445.17</v>
      </c>
      <c r="T13" s="20">
        <v>537.1</v>
      </c>
      <c r="U13" s="20">
        <f>SUM(Q13:T13)</f>
        <v>18209.849999999999</v>
      </c>
      <c r="V13" s="32">
        <f>P13-U13</f>
        <v>17596.650000000001</v>
      </c>
    </row>
    <row r="14" spans="1:23" s="17" customFormat="1" ht="64.5" customHeight="1">
      <c r="A14" s="31">
        <v>3</v>
      </c>
      <c r="B14" s="18" t="s">
        <v>27</v>
      </c>
      <c r="C14" s="18" t="s">
        <v>17</v>
      </c>
      <c r="D14" s="19">
        <v>21</v>
      </c>
      <c r="E14" s="20">
        <v>27005</v>
      </c>
      <c r="F14" s="20">
        <v>500</v>
      </c>
      <c r="G14" s="20">
        <v>4320.8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f>SUM(E14:O14)</f>
        <v>31825.8</v>
      </c>
      <c r="Q14" s="20">
        <v>318.26</v>
      </c>
      <c r="R14" s="20">
        <v>10869.51</v>
      </c>
      <c r="S14" s="20">
        <v>5728.64</v>
      </c>
      <c r="T14" s="20">
        <v>477.39</v>
      </c>
      <c r="U14" s="20">
        <f>SUM(Q14:T14)</f>
        <v>17393.8</v>
      </c>
      <c r="V14" s="32">
        <f>P14-U14</f>
        <v>14432</v>
      </c>
    </row>
    <row r="15" spans="1:23" s="17" customFormat="1" ht="18" customHeight="1" thickBot="1">
      <c r="A15" s="33"/>
      <c r="B15" s="38" t="s">
        <v>32</v>
      </c>
      <c r="C15" s="38"/>
      <c r="D15" s="34"/>
      <c r="E15" s="35">
        <f>SUM(E12:E14)</f>
        <v>82436</v>
      </c>
      <c r="F15" s="35">
        <f t="shared" ref="F15:P15" si="0">SUM(F12:F14)</f>
        <v>1900</v>
      </c>
      <c r="G15" s="35">
        <f t="shared" si="0"/>
        <v>20950.099999999999</v>
      </c>
      <c r="H15" s="35">
        <f t="shared" si="0"/>
        <v>0</v>
      </c>
      <c r="I15" s="35">
        <f t="shared" si="0"/>
        <v>2842.6</v>
      </c>
      <c r="J15" s="35">
        <f t="shared" si="0"/>
        <v>0</v>
      </c>
      <c r="K15" s="35">
        <f t="shared" si="0"/>
        <v>0</v>
      </c>
      <c r="L15" s="35">
        <f t="shared" si="0"/>
        <v>0</v>
      </c>
      <c r="M15" s="35">
        <f t="shared" si="0"/>
        <v>0</v>
      </c>
      <c r="N15" s="35">
        <f t="shared" si="0"/>
        <v>0</v>
      </c>
      <c r="O15" s="35">
        <f t="shared" si="0"/>
        <v>0</v>
      </c>
      <c r="P15" s="35">
        <f t="shared" si="0"/>
        <v>108128.7</v>
      </c>
      <c r="Q15" s="35">
        <f t="shared" ref="Q15:V15" si="1">SUM(Q12:Q14)</f>
        <v>1081.29</v>
      </c>
      <c r="R15" s="35">
        <f t="shared" si="1"/>
        <v>33180.57</v>
      </c>
      <c r="S15" s="35">
        <f t="shared" si="1"/>
        <v>19463.16</v>
      </c>
      <c r="T15" s="35">
        <f t="shared" si="1"/>
        <v>1621.94</v>
      </c>
      <c r="U15" s="35">
        <f t="shared" si="1"/>
        <v>55346.960000000006</v>
      </c>
      <c r="V15" s="36">
        <f t="shared" si="1"/>
        <v>52781.740000000005</v>
      </c>
    </row>
    <row r="16" spans="1:23" ht="71.2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5"/>
    </row>
    <row r="17" ht="18" customHeight="1"/>
  </sheetData>
  <mergeCells count="4">
    <mergeCell ref="A3:B3"/>
    <mergeCell ref="B15:C15"/>
    <mergeCell ref="A16:V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Березень 2024</vt:lpstr>
      <vt:lpstr>'Березень 2024'!Заголовки_для_печати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2024-04-10T12:06:40Z</cp:lastPrinted>
  <dcterms:created xsi:type="dcterms:W3CDTF">2022-02-10T09:20:56Z</dcterms:created>
  <dcterms:modified xsi:type="dcterms:W3CDTF">2024-04-10T12:07:08Z</dcterms:modified>
</cp:coreProperties>
</file>