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січень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4525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<sst xmlns="http://schemas.openxmlformats.org/spreadsheetml/2006/main" count="50" uniqueCount="33">
  <si>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</si>
  <si>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</si>
  <si>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</si>
  <si>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</si>
  <si>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</si>
  <si>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</si>
  <si>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</si>
  <si>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</si>
  <si>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</si>
  <si>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</si>
  <si>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</si>
  <si>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</si>
  <si>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</si>
  <si>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</si>
  <si>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</si>
  <si>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</si>
  <si>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</si>
  <si>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</si>
  <si>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</si>
  <si>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</si>
  <si>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</si>
  <si>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</si>
  <si>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</si>
  <si>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</si>
  <si>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</si>
  <si>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</si>
  <si>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</si>
  <si>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</si>
  <si>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</si>
  <si>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</si>
  <si>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</si>
  <si>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Січень 2025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</si>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</sst>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P20" sqref="P20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2" width="8.7109375" customWidth="1"/>
    <col min="13" max="13" width="8.28515625" customWidth="1"/>
    <col min="14" max="14" width="8.7109375" customWidth="1"/>
    <col min="15" max="15" width="9" customWidth="1"/>
    <col min="16" max="16" width="9.85546875" customWidth="1"/>
    <col min="17" max="17" width="7.28515625" customWidth="1"/>
    <col min="18" max="18" width="9.7109375" customWidth="1"/>
    <col min="19" max="19" width="8.42578125" customWidth="1"/>
    <col min="20" max="20" width="8.5703125" customWidth="1"/>
    <col min="21" max="21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74.25" customHeight="1">
      <c r="A9" s="23" t="s">
        <v>2</v>
      </c>
      <c r="B9" s="24" t="s">
        <v>3</v>
      </c>
      <c r="C9" s="24" t="s">
        <v>4</v>
      </c>
      <c r="D9" s="24" t="s">
        <v>27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30</v>
      </c>
      <c r="J9" s="24" t="s">
        <v>22</v>
      </c>
      <c r="K9" s="24" t="s">
        <v>20</v>
      </c>
      <c r="L9" s="24" t="s">
        <v>21</v>
      </c>
      <c r="M9" s="24" t="s">
        <v>23</v>
      </c>
      <c r="N9" s="24" t="s">
        <v>24</v>
      </c>
      <c r="O9" s="24" t="s">
        <v>32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26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28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23</v>
      </c>
      <c r="E12" s="19">
        <v>31010</v>
      </c>
      <c r="F12" s="19">
        <v>700</v>
      </c>
      <c r="G12" s="19">
        <v>9303</v>
      </c>
      <c r="H12" s="19">
        <v>0</v>
      </c>
      <c r="I12" s="19">
        <v>3101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SUM(E12:N12)</f>
        <v>44114</v>
      </c>
      <c r="Q12" s="19">
        <v>441.14</v>
      </c>
      <c r="R12" s="19">
        <v>10944.08</v>
      </c>
      <c r="S12" s="19">
        <v>7940.52</v>
      </c>
      <c r="T12" s="19">
        <v>2205.6999999999998</v>
      </c>
      <c r="U12" s="19">
        <f>SUM(Q12:T12)</f>
        <v>21531.439999999999</v>
      </c>
      <c r="V12" s="31">
        <f>P12-U12</f>
        <v>22582.560000000001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23</v>
      </c>
      <c r="E13" s="19">
        <v>29460</v>
      </c>
      <c r="F13" s="19">
        <v>700</v>
      </c>
      <c r="G13" s="19">
        <v>8838</v>
      </c>
      <c r="H13" s="19">
        <v>0</v>
      </c>
      <c r="I13" s="19">
        <v>0</v>
      </c>
      <c r="J13" s="19">
        <v>7365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>SUM(E13:N13)</f>
        <v>46363</v>
      </c>
      <c r="Q13" s="19">
        <v>463.63</v>
      </c>
      <c r="R13" s="19">
        <v>10396.93</v>
      </c>
      <c r="S13" s="19">
        <v>8345.34</v>
      </c>
      <c r="T13" s="19">
        <v>2318.15</v>
      </c>
      <c r="U13" s="19">
        <f>SUM(Q13:T13)</f>
        <v>21524.050000000003</v>
      </c>
      <c r="V13" s="31">
        <f>P13-U13</f>
        <v>24838.949999999997</v>
      </c>
    </row>
    <row r="14" spans="1:23" s="16" customFormat="1" ht="64.5" customHeight="1">
      <c r="A14" s="30">
        <v>3</v>
      </c>
      <c r="B14" s="17" t="s">
        <v>25</v>
      </c>
      <c r="C14" s="17" t="s">
        <v>16</v>
      </c>
      <c r="D14" s="18">
        <v>23</v>
      </c>
      <c r="E14" s="19">
        <v>29460</v>
      </c>
      <c r="F14" s="19">
        <v>500</v>
      </c>
      <c r="G14" s="19">
        <v>4969.78</v>
      </c>
      <c r="H14" s="19">
        <v>0</v>
      </c>
      <c r="I14" s="19">
        <v>0</v>
      </c>
      <c r="J14" s="19">
        <v>7365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42294.78</v>
      </c>
      <c r="Q14" s="19">
        <v>422.95</v>
      </c>
      <c r="R14" s="19">
        <v>10396.93</v>
      </c>
      <c r="S14" s="19">
        <v>7613.06</v>
      </c>
      <c r="T14" s="19">
        <v>2114.7399999999998</v>
      </c>
      <c r="U14" s="19">
        <f>SUM(Q14:T14)</f>
        <v>20547.68</v>
      </c>
      <c r="V14" s="31">
        <f>P14-U14</f>
        <v>21747.1</v>
      </c>
    </row>
    <row r="15" spans="1:23" s="16" customFormat="1" ht="18" customHeight="1" thickBot="1">
      <c r="A15" s="32"/>
      <c r="B15" s="38" t="s">
        <v>29</v>
      </c>
      <c r="C15" s="38"/>
      <c r="D15" s="33"/>
      <c r="E15" s="34">
        <f>SUM(E12:E14)</f>
        <v>89930</v>
      </c>
      <c r="F15" s="34">
        <f t="shared" ref="F15:V15" si="0">SUM(F12:F14)</f>
        <v>1900</v>
      </c>
      <c r="G15" s="34">
        <f t="shared" si="0"/>
        <v>23110.78</v>
      </c>
      <c r="H15" s="34">
        <f t="shared" si="0"/>
        <v>0</v>
      </c>
      <c r="I15" s="34">
        <f t="shared" si="0"/>
        <v>3101</v>
      </c>
      <c r="J15" s="34">
        <f t="shared" si="0"/>
        <v>14730</v>
      </c>
      <c r="K15" s="34">
        <f t="shared" si="0"/>
        <v>0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132771.78</v>
      </c>
      <c r="Q15" s="34">
        <f t="shared" si="0"/>
        <v>1327.72</v>
      </c>
      <c r="R15" s="34">
        <f t="shared" si="0"/>
        <v>31737.940000000002</v>
      </c>
      <c r="S15" s="34">
        <f t="shared" si="0"/>
        <v>23898.920000000002</v>
      </c>
      <c r="T15" s="34">
        <f t="shared" si="0"/>
        <v>6638.59</v>
      </c>
      <c r="U15" s="34">
        <f t="shared" si="0"/>
        <v>63603.170000000006</v>
      </c>
      <c r="V15" s="35">
        <f t="shared" si="0"/>
        <v>69168.609999999986</v>
      </c>
    </row>
    <row r="16" spans="1:23" ht="15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1.25" customHeight="1"/>
  </sheetData>
  <mergeCells count="5">
    <mergeCell ref="A3:B3"/>
    <mergeCell ref="E4:S4"/>
    <mergeCell ref="B15:C15"/>
    <mergeCell ref="A16:V16"/>
    <mergeCell ref="B6:V6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2025-04-01T12:00:36Z</cp:lastPrinted>
  <dcterms:created xsi:type="dcterms:W3CDTF">2022-02-10T09:20:56Z</dcterms:created>
  <dcterms:modified xsi:type="dcterms:W3CDTF">2025-04-01T12:00:41Z</dcterms:modified>
</cp:coreProperties>
</file>