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травень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4525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<sst xmlns="http://schemas.openxmlformats.org/spreadsheetml/2006/main" count="50" uniqueCount="33">
  <si>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</si>
  <si>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</si>
  <si>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</si>
  <si>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</si>
  <si>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</si>
  <si>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</si>
  <si>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</si>
  <si>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</si>
  <si>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</si>
  <si>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</si>
  <si>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</si>
  <si>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</si>
  <si>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</si>
  <si>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</si>
  <si>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</si>
  <si>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</si>
  <si>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</si>
  <si>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</si>
  <si>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</si>
  <si>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</si>
  <si>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</si>
  <si>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</si>
  <si>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</si>
  <si>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</si>
  <si>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</si>
  <si>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</si>
  <si>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</si>
  <si>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</si>
  <si>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</si>
  <si>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</si>
  <si>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</si>
  <si>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Травень 2024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</si>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</sst>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A16" sqref="A16:V16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9.28515625" customWidth="1"/>
    <col min="10" max="12" width="8.7109375" customWidth="1"/>
    <col min="13" max="13" width="8.28515625" customWidth="1"/>
    <col min="14" max="14" width="8.7109375" customWidth="1"/>
    <col min="15" max="15" width="9.42578125" customWidth="1"/>
    <col min="16" max="16" width="9.85546875" customWidth="1"/>
    <col min="17" max="17" width="8.28515625" customWidth="1"/>
    <col min="18" max="18" width="8.5703125" customWidth="1"/>
    <col min="19" max="19" width="8.42578125" customWidth="1"/>
    <col min="20" max="20" width="8.5703125" customWidth="1"/>
    <col min="21" max="21" width="9.1406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74.25" customHeight="1">
      <c r="A9" s="23" t="s">
        <v>2</v>
      </c>
      <c r="B9" s="24" t="s">
        <v>3</v>
      </c>
      <c r="C9" s="24" t="s">
        <v>4</v>
      </c>
      <c r="D9" s="24" t="s">
        <v>27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30</v>
      </c>
      <c r="J9" s="24" t="s">
        <v>22</v>
      </c>
      <c r="K9" s="24" t="s">
        <v>20</v>
      </c>
      <c r="L9" s="24" t="s">
        <v>21</v>
      </c>
      <c r="M9" s="24" t="s">
        <v>23</v>
      </c>
      <c r="N9" s="24" t="s">
        <v>24</v>
      </c>
      <c r="O9" s="24" t="s">
        <v>32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26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28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23</v>
      </c>
      <c r="E12" s="19">
        <v>28426</v>
      </c>
      <c r="F12" s="19">
        <v>700</v>
      </c>
      <c r="G12" s="19">
        <v>8527.7999999999993</v>
      </c>
      <c r="H12" s="19">
        <v>0</v>
      </c>
      <c r="I12" s="19">
        <v>2842.6</v>
      </c>
      <c r="J12" s="19">
        <v>8527.7999999999993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SUM(E12:N12)</f>
        <v>49024.2</v>
      </c>
      <c r="Q12" s="19">
        <v>490.24</v>
      </c>
      <c r="R12" s="19">
        <v>12585.61</v>
      </c>
      <c r="S12" s="19">
        <v>8824.36</v>
      </c>
      <c r="T12" s="19">
        <v>735.36</v>
      </c>
      <c r="U12" s="19">
        <f>SUM(Q12:T12)</f>
        <v>22635.57</v>
      </c>
      <c r="V12" s="31">
        <f>P12-U12</f>
        <v>26388.629999999997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12</v>
      </c>
      <c r="E13" s="19">
        <v>14089.57</v>
      </c>
      <c r="F13" s="19">
        <v>365.22</v>
      </c>
      <c r="G13" s="19">
        <v>4226.87</v>
      </c>
      <c r="H13" s="19">
        <v>0</v>
      </c>
      <c r="I13" s="19">
        <v>0</v>
      </c>
      <c r="J13" s="19">
        <v>4226.87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>SUM(E13:N13)</f>
        <v>22908.53</v>
      </c>
      <c r="Q13" s="19">
        <v>229.09</v>
      </c>
      <c r="R13" s="19">
        <v>0</v>
      </c>
      <c r="S13" s="19">
        <v>4123.54</v>
      </c>
      <c r="T13" s="19">
        <v>343.63</v>
      </c>
      <c r="U13" s="19">
        <f>SUM(Q13:T13)</f>
        <v>4696.26</v>
      </c>
      <c r="V13" s="31">
        <f>P13-U13</f>
        <v>18212.269999999997</v>
      </c>
    </row>
    <row r="14" spans="1:23" s="16" customFormat="1" ht="64.5" customHeight="1">
      <c r="A14" s="30">
        <v>3</v>
      </c>
      <c r="B14" s="17" t="s">
        <v>25</v>
      </c>
      <c r="C14" s="17" t="s">
        <v>16</v>
      </c>
      <c r="D14" s="18">
        <v>23</v>
      </c>
      <c r="E14" s="19">
        <v>27005</v>
      </c>
      <c r="F14" s="19">
        <v>500</v>
      </c>
      <c r="G14" s="19">
        <v>4320.8</v>
      </c>
      <c r="H14" s="19">
        <v>0</v>
      </c>
      <c r="I14" s="19">
        <v>0</v>
      </c>
      <c r="J14" s="19">
        <v>8101.5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39927.300000000003</v>
      </c>
      <c r="Q14" s="19">
        <v>399.27</v>
      </c>
      <c r="R14" s="19">
        <v>11956.46</v>
      </c>
      <c r="S14" s="19">
        <v>7186.91</v>
      </c>
      <c r="T14" s="19">
        <v>598.91</v>
      </c>
      <c r="U14" s="19">
        <f>SUM(Q14:T14)</f>
        <v>20141.55</v>
      </c>
      <c r="V14" s="31">
        <f>P14-U14</f>
        <v>19785.750000000004</v>
      </c>
    </row>
    <row r="15" spans="1:23" s="16" customFormat="1" ht="18" customHeight="1" thickBot="1">
      <c r="A15" s="32"/>
      <c r="B15" s="38" t="s">
        <v>29</v>
      </c>
      <c r="C15" s="38"/>
      <c r="D15" s="33"/>
      <c r="E15" s="34">
        <f>SUM(E12:E14)</f>
        <v>69520.570000000007</v>
      </c>
      <c r="F15" s="34">
        <f t="shared" ref="F15:V15" si="0">SUM(F12:F14)</f>
        <v>1565.22</v>
      </c>
      <c r="G15" s="34">
        <f t="shared" si="0"/>
        <v>17075.469999999998</v>
      </c>
      <c r="H15" s="34">
        <f t="shared" si="0"/>
        <v>0</v>
      </c>
      <c r="I15" s="34">
        <f t="shared" si="0"/>
        <v>2842.6</v>
      </c>
      <c r="J15" s="34">
        <f t="shared" si="0"/>
        <v>20856.169999999998</v>
      </c>
      <c r="K15" s="34">
        <f t="shared" si="0"/>
        <v>0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111860.03</v>
      </c>
      <c r="Q15" s="34">
        <f t="shared" si="0"/>
        <v>1118.5999999999999</v>
      </c>
      <c r="R15" s="34">
        <f t="shared" si="0"/>
        <v>24542.07</v>
      </c>
      <c r="S15" s="34">
        <f t="shared" si="0"/>
        <v>20134.810000000001</v>
      </c>
      <c r="T15" s="34">
        <f t="shared" si="0"/>
        <v>1677.9</v>
      </c>
      <c r="U15" s="34">
        <f t="shared" si="0"/>
        <v>47473.380000000005</v>
      </c>
      <c r="V15" s="35">
        <f t="shared" si="0"/>
        <v>64386.649999999994</v>
      </c>
    </row>
    <row r="16" spans="1:23" ht="71.4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8" customHeight="1"/>
  </sheetData>
  <mergeCells count="5">
    <mergeCell ref="A3:B3"/>
    <mergeCell ref="E4:S4"/>
    <mergeCell ref="B15:C15"/>
    <mergeCell ref="A16:V16"/>
    <mergeCell ref="B6:V6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2025-04-01T11:59:20Z</cp:lastPrinted>
  <dcterms:created xsi:type="dcterms:W3CDTF">2022-02-10T09:20:56Z</dcterms:created>
  <dcterms:modified xsi:type="dcterms:W3CDTF">2025-04-01T11:59:25Z</dcterms:modified>
</cp:coreProperties>
</file>