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груд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<sst xmlns="http://schemas.openxmlformats.org/spreadsheetml/2006/main" count="50" uniqueCount="33">
  <si>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</si>
  <si>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</si>
  <si>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</si>
  <si>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</si>
  <si>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</si>
  <si>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</si>
  <si>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</si>
  <si>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</si>
  <si>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</si>
  <si>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</si>
  <si>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</si>
  <si>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</si>
  <si>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</si>
  <si>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</si>
  <si>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</si>
  <si>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</si>
  <si>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</si>
  <si>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</si>
  <si>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</si>
  <si>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</si>
  <si>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Премія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</si>
  <si>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</si>
  <si>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</si>
  <si>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</si>
  <si>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</si>
  <si>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</si>
  <si>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</si>
  <si>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</si>
  <si>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Грудень 2024</t>
  </si>
  <si>
    <t>щорічне оцінювання працівників</t>
  </si>
  <si>
    <t>компенсація за невикористану відпустку</t>
  </si>
  <si>
    <t>відпустка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</si>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</sst>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S13" sqref="S13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1" width="8.7109375" customWidth="1"/>
    <col min="12" max="12" width="10.140625" customWidth="1"/>
    <col min="13" max="13" width="8.28515625" customWidth="1"/>
    <col min="14" max="14" width="8.7109375" customWidth="1"/>
    <col min="15" max="15" width="9.28515625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  <col min="22" max="22" width="9.8554687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28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88.5" customHeight="1">
      <c r="A9" s="23" t="s">
        <v>2</v>
      </c>
      <c r="B9" s="24" t="s">
        <v>3</v>
      </c>
      <c r="C9" s="24" t="s">
        <v>4</v>
      </c>
      <c r="D9" s="24" t="s">
        <v>24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27</v>
      </c>
      <c r="J9" s="24" t="s">
        <v>20</v>
      </c>
      <c r="K9" s="24" t="s">
        <v>29</v>
      </c>
      <c r="L9" s="24" t="s">
        <v>30</v>
      </c>
      <c r="M9" s="24" t="s">
        <v>31</v>
      </c>
      <c r="N9" s="24" t="s">
        <v>21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23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25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22</v>
      </c>
      <c r="E12" s="19">
        <v>33595</v>
      </c>
      <c r="F12" s="19">
        <v>700</v>
      </c>
      <c r="G12" s="19">
        <v>10078.5</v>
      </c>
      <c r="H12" s="19">
        <v>0</v>
      </c>
      <c r="I12" s="19">
        <v>3359.5</v>
      </c>
      <c r="J12" s="19">
        <v>10078.5</v>
      </c>
      <c r="K12" s="19">
        <v>33595</v>
      </c>
      <c r="L12" s="19">
        <v>23901</v>
      </c>
      <c r="M12" s="19">
        <v>0</v>
      </c>
      <c r="N12" s="19">
        <v>0</v>
      </c>
      <c r="O12" s="19">
        <v>0</v>
      </c>
      <c r="P12" s="19">
        <f>SUM(E12:N12)</f>
        <v>115307.5</v>
      </c>
      <c r="Q12" s="19">
        <v>1153.08</v>
      </c>
      <c r="R12" s="19">
        <v>14227.48</v>
      </c>
      <c r="S12" s="19">
        <v>20755.349999999999</v>
      </c>
      <c r="T12" s="19">
        <v>5765.38</v>
      </c>
      <c r="U12" s="19">
        <f>SUM(Q12:T12)</f>
        <v>41901.289999999994</v>
      </c>
      <c r="V12" s="31">
        <f>P12-U12</f>
        <v>73406.210000000006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11</v>
      </c>
      <c r="E13" s="19">
        <v>15957.5</v>
      </c>
      <c r="F13" s="19">
        <v>350</v>
      </c>
      <c r="G13" s="19">
        <v>4787.25</v>
      </c>
      <c r="H13" s="19">
        <v>0</v>
      </c>
      <c r="I13" s="19">
        <v>0</v>
      </c>
      <c r="J13" s="19">
        <v>9914.51</v>
      </c>
      <c r="K13" s="19">
        <v>31915</v>
      </c>
      <c r="L13" s="19">
        <v>0</v>
      </c>
      <c r="M13" s="19">
        <v>19162.740000000002</v>
      </c>
      <c r="N13" s="19">
        <v>0</v>
      </c>
      <c r="O13" s="19">
        <v>0</v>
      </c>
      <c r="P13" s="19">
        <f>SUM(E13:N13)</f>
        <v>82087</v>
      </c>
      <c r="Q13" s="19">
        <v>820.87</v>
      </c>
      <c r="R13" s="19">
        <v>20161.71</v>
      </c>
      <c r="S13" s="19">
        <v>14775.66</v>
      </c>
      <c r="T13" s="19">
        <v>4104.3500000000004</v>
      </c>
      <c r="U13" s="19">
        <f>SUM(Q13:T13)</f>
        <v>39862.589999999997</v>
      </c>
      <c r="V13" s="31">
        <f>P13-U13</f>
        <v>42224.41</v>
      </c>
    </row>
    <row r="14" spans="1:23" s="16" customFormat="1" ht="64.5" customHeight="1">
      <c r="A14" s="30">
        <v>3</v>
      </c>
      <c r="B14" s="17" t="s">
        <v>22</v>
      </c>
      <c r="C14" s="17" t="s">
        <v>16</v>
      </c>
      <c r="D14" s="18">
        <v>22</v>
      </c>
      <c r="E14" s="19">
        <v>31915</v>
      </c>
      <c r="F14" s="19">
        <v>500</v>
      </c>
      <c r="G14" s="19">
        <v>5106.3999999999996</v>
      </c>
      <c r="H14" s="19">
        <v>0</v>
      </c>
      <c r="I14" s="19">
        <v>0</v>
      </c>
      <c r="J14" s="19">
        <v>19829.009999999998</v>
      </c>
      <c r="K14" s="19">
        <v>31915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89265.41</v>
      </c>
      <c r="Q14" s="19">
        <v>892.65</v>
      </c>
      <c r="R14" s="19">
        <v>13516</v>
      </c>
      <c r="S14" s="19">
        <v>16067.77</v>
      </c>
      <c r="T14" s="19">
        <v>4463.2700000000004</v>
      </c>
      <c r="U14" s="19">
        <f>SUM(Q14:T14)</f>
        <v>34939.69</v>
      </c>
      <c r="V14" s="31">
        <f>P14-U14</f>
        <v>54325.72</v>
      </c>
    </row>
    <row r="15" spans="1:23" s="16" customFormat="1" ht="18" customHeight="1" thickBot="1">
      <c r="A15" s="32"/>
      <c r="B15" s="38" t="s">
        <v>26</v>
      </c>
      <c r="C15" s="38"/>
      <c r="D15" s="33"/>
      <c r="E15" s="34">
        <f>SUM(E12:E14)</f>
        <v>81467.5</v>
      </c>
      <c r="F15" s="34">
        <f t="shared" ref="F15:V15" si="0">SUM(F12:F14)</f>
        <v>1550</v>
      </c>
      <c r="G15" s="34">
        <f t="shared" si="0"/>
        <v>19972.150000000001</v>
      </c>
      <c r="H15" s="34">
        <f t="shared" si="0"/>
        <v>0</v>
      </c>
      <c r="I15" s="34">
        <f t="shared" si="0"/>
        <v>3359.5</v>
      </c>
      <c r="J15" s="34">
        <f t="shared" si="0"/>
        <v>39822.020000000004</v>
      </c>
      <c r="K15" s="34">
        <f t="shared" si="0"/>
        <v>97425</v>
      </c>
      <c r="L15" s="34">
        <f t="shared" si="0"/>
        <v>23901</v>
      </c>
      <c r="M15" s="34">
        <f t="shared" si="0"/>
        <v>19162.740000000002</v>
      </c>
      <c r="N15" s="34">
        <f t="shared" si="0"/>
        <v>0</v>
      </c>
      <c r="O15" s="34">
        <f t="shared" ref="O15" si="1">SUM(O12:O14)</f>
        <v>0</v>
      </c>
      <c r="P15" s="34">
        <f t="shared" si="0"/>
        <v>286659.91000000003</v>
      </c>
      <c r="Q15" s="34">
        <f t="shared" si="0"/>
        <v>2866.6</v>
      </c>
      <c r="R15" s="34">
        <f t="shared" si="0"/>
        <v>47905.19</v>
      </c>
      <c r="S15" s="34">
        <f t="shared" si="0"/>
        <v>51598.78</v>
      </c>
      <c r="T15" s="34">
        <f t="shared" si="0"/>
        <v>14333</v>
      </c>
      <c r="U15" s="34">
        <f t="shared" si="0"/>
        <v>116703.56999999999</v>
      </c>
      <c r="V15" s="35">
        <f t="shared" si="0"/>
        <v>169956.34000000003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31496062992125984" right="0.31496062992125984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2025-04-01T12:03:35Z</cp:lastPrinted>
  <dcterms:created xsi:type="dcterms:W3CDTF">2022-02-10T09:20:56Z</dcterms:created>
  <dcterms:modified xsi:type="dcterms:W3CDTF">2025-04-01T12:03:39Z</dcterms:modified>
</cp:coreProperties>
</file>