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11580"/>
  </bookViews>
  <sheets>
    <sheet name="грудень" sheetId="2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5621"/>
</workbook>
</file>

<file path=xl/calcChain.xml><?xml version="1.0" encoding="utf-8"?>
<calcChain xmlns="http://schemas.openxmlformats.org/spreadsheetml/2006/main">
  <c r="O15" i="2" l="1"/>
  <c r="T15" i="2" l="1"/>
  <c r="S15" i="2"/>
  <c r="R15" i="2"/>
  <c r="Q15" i="2"/>
  <c r="N15" i="2"/>
  <c r="M15" i="2"/>
  <c r="L15" i="2"/>
  <c r="K15" i="2"/>
  <c r="J15" i="2"/>
  <c r="I15" i="2"/>
  <c r="H15" i="2"/>
  <c r="G15" i="2"/>
  <c r="F15" i="2"/>
  <c r="E15" i="2"/>
  <c r="U14" i="2"/>
  <c r="P14" i="2"/>
  <c r="U13" i="2"/>
  <c r="P13" i="2"/>
  <c r="U12" i="2"/>
  <c r="P12" i="2"/>
  <c r="U15" i="2" l="1"/>
  <c r="V14" i="2"/>
  <c r="V13" i="2"/>
  <c r="P15" i="2"/>
  <c r="V12" i="2"/>
  <c r="V15" i="2" l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<sst xmlns="http://schemas.openxmlformats.org/spreadsheetml/2006/main" count="50" uniqueCount="33">
  <si>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</si>
  <si>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</si>
  <si>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</si>
  <si>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</si>
  <si>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</si>
  <si>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Посадовий оклад</t>
  </si>
  <si>
    <t>Ранг</t>
  </si>
  <si>
    <t xml:space="preserve">Вислуга років </t>
  </si>
  <si>
    <t>РАЗОМ нараховано</t>
  </si>
  <si>
    <t>Проф.внески</t>
  </si>
  <si>
    <t>аванс</t>
  </si>
  <si>
    <t>ПДФО</t>
  </si>
  <si>
    <t>РАЗОМ утримано</t>
  </si>
  <si>
    <t>СУМА ДО ВИДАЧІ</t>
  </si>
  <si>
    <t>Сума</t>
  </si>
  <si>
    <t>Вінтонович Степан Васильович</t>
  </si>
  <si>
    <t>Заступник директора департаменту - начальник управління</t>
  </si>
  <si>
    <t>Надбавка</t>
  </si>
  <si>
    <t>Хамчич Алла Олександрівна</t>
  </si>
  <si>
    <t xml:space="preserve">Директор департаменту </t>
  </si>
  <si>
    <t>Премія</t>
  </si>
  <si>
    <t>Лікарняні ФСС</t>
  </si>
  <si>
    <t>Сірко Володимир Олексійович</t>
  </si>
  <si>
    <t>Військо-вий збір</t>
  </si>
  <si>
    <t>Відп-рацьо-вано</t>
  </si>
  <si>
    <t>Дні</t>
  </si>
  <si>
    <t>Разом</t>
  </si>
  <si>
    <t xml:space="preserve"> Надбавка за секретність</t>
  </si>
  <si>
    <t>Грудень 2024</t>
  </si>
  <si>
    <t>щорічне оцінювання працівників</t>
  </si>
  <si>
    <t>компенсація за невикористану відпустку</t>
  </si>
  <si>
    <t>відпустка</t>
  </si>
  <si>
    <t>Індексація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</si>
</sst>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###0.00;\-###0.00;;"/>
  </numFmts>
  <fonts count="16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/>
    <xf numFmtId="49" fontId="11" fillId="2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49" fontId="1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S13" sqref="S13"/>
    </sheetView>
  </sheetViews>
  <sheetFormatPr defaultRowHeight="13.15" customHeight="1"/>
  <cols>
    <col min="1" max="1" width="2.85546875" customWidth="1"/>
    <col min="2" max="2" width="14.28515625" customWidth="1"/>
    <col min="3" max="3" width="12.7109375" customWidth="1"/>
    <col min="4" max="4" width="5.7109375" customWidth="1"/>
    <col min="5" max="5" width="9.7109375" customWidth="1"/>
    <col min="6" max="6" width="8" customWidth="1"/>
    <col min="7" max="7" width="9" customWidth="1"/>
    <col min="8" max="8" width="8.85546875" customWidth="1"/>
    <col min="9" max="9" width="10.140625" customWidth="1"/>
    <col min="10" max="10" width="8.28515625" customWidth="1"/>
    <col min="11" max="11" width="8.7109375" customWidth="1"/>
    <col min="12" max="12" width="10.140625" customWidth="1"/>
    <col min="13" max="13" width="8.28515625" customWidth="1"/>
    <col min="14" max="14" width="8.7109375" customWidth="1"/>
    <col min="15" max="15" width="9.28515625" customWidth="1"/>
    <col min="16" max="16" width="9.85546875" customWidth="1"/>
    <col min="17" max="17" width="7.28515625" customWidth="1"/>
    <col min="18" max="18" width="9.7109375" customWidth="1"/>
    <col min="19" max="19" width="8.42578125" customWidth="1"/>
    <col min="20" max="20" width="8.5703125" customWidth="1"/>
    <col min="21" max="21" width="10.42578125" customWidth="1"/>
    <col min="22" max="22" width="9.8554687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6">
        <v>33645091</v>
      </c>
      <c r="B3" s="36"/>
      <c r="C3" s="8"/>
      <c r="D3" s="9"/>
      <c r="E3" s="9"/>
      <c r="F3" s="9"/>
    </row>
    <row r="4" spans="1:23" ht="17.100000000000001" customHeight="1">
      <c r="A4" s="10"/>
      <c r="B4" s="10"/>
      <c r="C4" s="8"/>
      <c r="D4" s="9"/>
      <c r="E4" s="37" t="s">
        <v>1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3" ht="8.1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75" customHeight="1">
      <c r="A6" s="10"/>
      <c r="B6" s="40" t="s">
        <v>28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2"/>
      <c r="B8" s="13"/>
      <c r="C8" s="13"/>
      <c r="D8" s="13"/>
      <c r="E8" s="13"/>
      <c r="F8" s="13"/>
    </row>
    <row r="9" spans="1:23" ht="88.5" customHeight="1">
      <c r="A9" s="23" t="s">
        <v>2</v>
      </c>
      <c r="B9" s="24" t="s">
        <v>3</v>
      </c>
      <c r="C9" s="24" t="s">
        <v>4</v>
      </c>
      <c r="D9" s="24" t="s">
        <v>24</v>
      </c>
      <c r="E9" s="24" t="s">
        <v>5</v>
      </c>
      <c r="F9" s="24" t="s">
        <v>6</v>
      </c>
      <c r="G9" s="24" t="s">
        <v>7</v>
      </c>
      <c r="H9" s="24" t="s">
        <v>17</v>
      </c>
      <c r="I9" s="24" t="s">
        <v>27</v>
      </c>
      <c r="J9" s="24" t="s">
        <v>20</v>
      </c>
      <c r="K9" s="24" t="s">
        <v>29</v>
      </c>
      <c r="L9" s="24" t="s">
        <v>30</v>
      </c>
      <c r="M9" s="24" t="s">
        <v>31</v>
      </c>
      <c r="N9" s="24" t="s">
        <v>21</v>
      </c>
      <c r="O9" s="24" t="s">
        <v>32</v>
      </c>
      <c r="P9" s="24" t="s">
        <v>8</v>
      </c>
      <c r="Q9" s="24" t="s">
        <v>9</v>
      </c>
      <c r="R9" s="24" t="s">
        <v>10</v>
      </c>
      <c r="S9" s="24" t="s">
        <v>11</v>
      </c>
      <c r="T9" s="24" t="s">
        <v>23</v>
      </c>
      <c r="U9" s="24" t="s">
        <v>12</v>
      </c>
      <c r="V9" s="25" t="s">
        <v>13</v>
      </c>
      <c r="W9" s="14"/>
    </row>
    <row r="10" spans="1:23" ht="13.9" customHeight="1">
      <c r="A10" s="26"/>
      <c r="B10" s="20"/>
      <c r="C10" s="20"/>
      <c r="D10" s="20" t="s">
        <v>25</v>
      </c>
      <c r="E10" s="20" t="s">
        <v>14</v>
      </c>
      <c r="F10" s="20" t="s">
        <v>14</v>
      </c>
      <c r="G10" s="20" t="s">
        <v>14</v>
      </c>
      <c r="H10" s="20" t="s">
        <v>14</v>
      </c>
      <c r="I10" s="20" t="s">
        <v>14</v>
      </c>
      <c r="J10" s="20" t="s">
        <v>14</v>
      </c>
      <c r="K10" s="20" t="s">
        <v>14</v>
      </c>
      <c r="L10" s="20" t="s">
        <v>14</v>
      </c>
      <c r="M10" s="20" t="s">
        <v>14</v>
      </c>
      <c r="N10" s="20" t="s">
        <v>14</v>
      </c>
      <c r="O10" s="20" t="s">
        <v>14</v>
      </c>
      <c r="P10" s="20" t="s">
        <v>14</v>
      </c>
      <c r="Q10" s="20" t="s">
        <v>14</v>
      </c>
      <c r="R10" s="20" t="s">
        <v>14</v>
      </c>
      <c r="S10" s="20" t="s">
        <v>14</v>
      </c>
      <c r="T10" s="20" t="s">
        <v>14</v>
      </c>
      <c r="U10" s="20" t="s">
        <v>14</v>
      </c>
      <c r="V10" s="27"/>
      <c r="W10" s="14"/>
    </row>
    <row r="11" spans="1:23" ht="15.75" customHeight="1">
      <c r="A11" s="28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9"/>
      <c r="W11" s="15"/>
    </row>
    <row r="12" spans="1:23" s="16" customFormat="1" ht="48.2" customHeight="1">
      <c r="A12" s="30">
        <v>1</v>
      </c>
      <c r="B12" s="17" t="s">
        <v>18</v>
      </c>
      <c r="C12" s="17" t="s">
        <v>19</v>
      </c>
      <c r="D12" s="18">
        <v>22</v>
      </c>
      <c r="E12" s="19">
        <v>33595</v>
      </c>
      <c r="F12" s="19">
        <v>700</v>
      </c>
      <c r="G12" s="19">
        <v>10078.5</v>
      </c>
      <c r="H12" s="19">
        <v>0</v>
      </c>
      <c r="I12" s="19">
        <v>3359.5</v>
      </c>
      <c r="J12" s="19">
        <v>10078.5</v>
      </c>
      <c r="K12" s="19">
        <v>33595</v>
      </c>
      <c r="L12" s="19">
        <v>23901</v>
      </c>
      <c r="M12" s="19">
        <v>0</v>
      </c>
      <c r="N12" s="19">
        <v>0</v>
      </c>
      <c r="O12" s="19">
        <v>0</v>
      </c>
      <c r="P12" s="19">
        <f>SUM(E12:N12)</f>
        <v>115307.5</v>
      </c>
      <c r="Q12" s="19">
        <v>1153.08</v>
      </c>
      <c r="R12" s="19">
        <v>14227.48</v>
      </c>
      <c r="S12" s="19">
        <v>20755.349999999999</v>
      </c>
      <c r="T12" s="19">
        <v>5765.38</v>
      </c>
      <c r="U12" s="19">
        <f>SUM(Q12:T12)</f>
        <v>41901.289999999994</v>
      </c>
      <c r="V12" s="31">
        <f>P12-U12</f>
        <v>73406.210000000006</v>
      </c>
    </row>
    <row r="13" spans="1:23" s="16" customFormat="1" ht="69.75" customHeight="1">
      <c r="A13" s="30">
        <v>2</v>
      </c>
      <c r="B13" s="17" t="s">
        <v>15</v>
      </c>
      <c r="C13" s="17" t="s">
        <v>16</v>
      </c>
      <c r="D13" s="18">
        <v>11</v>
      </c>
      <c r="E13" s="19">
        <v>15957.5</v>
      </c>
      <c r="F13" s="19">
        <v>350</v>
      </c>
      <c r="G13" s="19">
        <v>4787.25</v>
      </c>
      <c r="H13" s="19">
        <v>0</v>
      </c>
      <c r="I13" s="19">
        <v>0</v>
      </c>
      <c r="J13" s="19">
        <v>9914.51</v>
      </c>
      <c r="K13" s="19">
        <v>31915</v>
      </c>
      <c r="L13" s="19">
        <v>0</v>
      </c>
      <c r="M13" s="19">
        <v>19162.740000000002</v>
      </c>
      <c r="N13" s="19">
        <v>0</v>
      </c>
      <c r="O13" s="19">
        <v>0</v>
      </c>
      <c r="P13" s="19">
        <f>SUM(E13:N13)</f>
        <v>82087</v>
      </c>
      <c r="Q13" s="19">
        <v>820.87</v>
      </c>
      <c r="R13" s="19">
        <v>20161.71</v>
      </c>
      <c r="S13" s="19">
        <v>14775.66</v>
      </c>
      <c r="T13" s="19">
        <v>4104.3500000000004</v>
      </c>
      <c r="U13" s="19">
        <f>SUM(Q13:T13)</f>
        <v>39862.589999999997</v>
      </c>
      <c r="V13" s="31">
        <f>P13-U13</f>
        <v>42224.41</v>
      </c>
    </row>
    <row r="14" spans="1:23" s="16" customFormat="1" ht="64.5" customHeight="1">
      <c r="A14" s="30">
        <v>3</v>
      </c>
      <c r="B14" s="17" t="s">
        <v>22</v>
      </c>
      <c r="C14" s="17" t="s">
        <v>16</v>
      </c>
      <c r="D14" s="18">
        <v>22</v>
      </c>
      <c r="E14" s="19">
        <v>31915</v>
      </c>
      <c r="F14" s="19">
        <v>500</v>
      </c>
      <c r="G14" s="19">
        <v>5106.3999999999996</v>
      </c>
      <c r="H14" s="19">
        <v>0</v>
      </c>
      <c r="I14" s="19">
        <v>0</v>
      </c>
      <c r="J14" s="19">
        <v>19829.009999999998</v>
      </c>
      <c r="K14" s="19">
        <v>31915</v>
      </c>
      <c r="L14" s="19">
        <v>0</v>
      </c>
      <c r="M14" s="19">
        <v>0</v>
      </c>
      <c r="N14" s="19">
        <v>0</v>
      </c>
      <c r="O14" s="19">
        <v>0</v>
      </c>
      <c r="P14" s="19">
        <f>SUM(E14:N14)</f>
        <v>89265.41</v>
      </c>
      <c r="Q14" s="19">
        <v>892.65</v>
      </c>
      <c r="R14" s="19">
        <v>13516</v>
      </c>
      <c r="S14" s="19">
        <v>16067.77</v>
      </c>
      <c r="T14" s="19">
        <v>4463.2700000000004</v>
      </c>
      <c r="U14" s="19">
        <f>SUM(Q14:T14)</f>
        <v>34939.69</v>
      </c>
      <c r="V14" s="31">
        <f>P14-U14</f>
        <v>54325.72</v>
      </c>
    </row>
    <row r="15" spans="1:23" s="16" customFormat="1" ht="18" customHeight="1" thickBot="1">
      <c r="A15" s="32"/>
      <c r="B15" s="38" t="s">
        <v>26</v>
      </c>
      <c r="C15" s="38"/>
      <c r="D15" s="33"/>
      <c r="E15" s="34">
        <f>SUM(E12:E14)</f>
        <v>81467.5</v>
      </c>
      <c r="F15" s="34">
        <f t="shared" ref="F15:V15" si="0">SUM(F12:F14)</f>
        <v>1550</v>
      </c>
      <c r="G15" s="34">
        <f t="shared" si="0"/>
        <v>19972.150000000001</v>
      </c>
      <c r="H15" s="34">
        <f t="shared" si="0"/>
        <v>0</v>
      </c>
      <c r="I15" s="34">
        <f t="shared" si="0"/>
        <v>3359.5</v>
      </c>
      <c r="J15" s="34">
        <f t="shared" si="0"/>
        <v>39822.020000000004</v>
      </c>
      <c r="K15" s="34">
        <f t="shared" si="0"/>
        <v>97425</v>
      </c>
      <c r="L15" s="34">
        <f t="shared" si="0"/>
        <v>23901</v>
      </c>
      <c r="M15" s="34">
        <f t="shared" si="0"/>
        <v>19162.740000000002</v>
      </c>
      <c r="N15" s="34">
        <f t="shared" si="0"/>
        <v>0</v>
      </c>
      <c r="O15" s="34">
        <f t="shared" ref="O15" si="1">SUM(O12:O14)</f>
        <v>0</v>
      </c>
      <c r="P15" s="34">
        <f t="shared" si="0"/>
        <v>286659.91000000003</v>
      </c>
      <c r="Q15" s="34">
        <f t="shared" si="0"/>
        <v>2866.6</v>
      </c>
      <c r="R15" s="34">
        <f t="shared" si="0"/>
        <v>47905.19</v>
      </c>
      <c r="S15" s="34">
        <f t="shared" si="0"/>
        <v>51598.78</v>
      </c>
      <c r="T15" s="34">
        <f t="shared" si="0"/>
        <v>14333</v>
      </c>
      <c r="U15" s="34">
        <f t="shared" si="0"/>
        <v>116703.56999999999</v>
      </c>
      <c r="V15" s="35">
        <f t="shared" si="0"/>
        <v>169956.34000000003</v>
      </c>
    </row>
    <row r="16" spans="1:23" ht="15.7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14"/>
    </row>
    <row r="17" ht="11.25" customHeight="1"/>
  </sheetData>
  <mergeCells count="5">
    <mergeCell ref="A3:B3"/>
    <mergeCell ref="E4:S4"/>
    <mergeCell ref="B15:C15"/>
    <mergeCell ref="A16:V16"/>
    <mergeCell ref="B6:V6"/>
  </mergeCells>
  <pageMargins left="0.31496062992125984" right="0.31496062992125984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грудень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2025-04-01T12:03:35Z</cp:lastPrinted>
  <dcterms:created xsi:type="dcterms:W3CDTF">2022-02-10T09:20:56Z</dcterms:created>
  <dcterms:modified xsi:type="dcterms:W3CDTF">2025-04-01T12:03:39Z</dcterms:modified>
</cp:coreProperties>
</file>