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56" windowHeight="8196" activeTab="0"/>
  </bookViews>
  <sheets>
    <sheet name="Лист1" sheetId="4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T12" i="4" l="1"/>
</calcChain>
</file>

<file path=xl/sharedStrings.xml><?xml version="1.0" encoding="utf-8"?>
<sst xmlns="http://schemas.openxmlformats.org/spreadsheetml/2006/main" count="62" uniqueCount="40">
  <si>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</si>
  <si>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</si>
  <si>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</si>
  <si>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</si>
  <si>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</si>
  <si>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</si>
  <si>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</si>
  <si>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</si>
  <si>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</si>
  <si>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</si>
  <si>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</si>
  <si>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</si>
  <si>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</si>
  <si>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</si>
  <si>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</si>
  <si>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</si>
  <si>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</si>
  <si>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</si>
  <si>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</si>
  <si>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</si>
  <si>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</si>
  <si>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</si>
  <si>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</si>
  <si>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</si>
  <si>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</si>
  <si>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</si>
  <si>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</si>
  <si>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</si>
  <si>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</si>
  <si>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</si>
  <si>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</si>
  <si>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</si>
  <si>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</si>
  <si>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Премія</t>
  </si>
  <si>
    <t>КУЧМА Наталія Дмитрівна</t>
  </si>
  <si>
    <t>Директор департаменту</t>
  </si>
  <si>
    <t>Заступник директора департаменту</t>
  </si>
  <si>
    <t xml:space="preserve">       за червень 2024 року</t>
  </si>
  <si>
    <t>червень 2024 р.</t>
  </si>
  <si>
    <t xml:space="preserve">Заступник директора департаменту - начальник управління доходів та фінансів виробничої сфери </t>
  </si>
</sst>
</file>

<file path=xl/styles.xml><?xml version="1.0" encoding="utf-8"?>
<styleSheet xmlns="http://schemas.openxmlformats.org/spreadsheetml/2006/main">
  <numFmts count="31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  <numFmt numFmtId="184" formatCode="0.00_)"/>
    <numFmt numFmtId="185" formatCode="0_)"/>
    <numFmt numFmtId="186" formatCode="#,##0.0"/>
  </numFmts>
  <fonts count="46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3" fillId="25" borderId="1" applyNumberFormat="0" applyAlignment="0" applyProtection="0"/>
    <xf numFmtId="0" fontId="42" fillId="26" borderId="2" applyNumberFormat="0" applyAlignment="0" applyProtection="0"/>
    <xf numFmtId="0" fontId="41" fillId="26" borderId="1" applyNumberFormat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7" borderId="7" applyNumberFormat="0" applyAlignment="0" applyProtection="0"/>
    <xf numFmtId="0" fontId="35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3" fillId="29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0" borderId="8" applyNumberFormat="0" applyFont="0" applyAlignment="0" applyProtection="0"/>
    <xf numFmtId="9" fontId="1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  <xf numFmtId="0" fontId="29" fillId="31" borderId="0" applyNumberFormat="0" applyBorder="0" applyAlignment="0" applyProtection="0"/>
  </cellStyleXfs>
  <cellXfs count="41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32" borderId="16" xfId="0" applyFont="1" applyFill="1" applyBorder="1" applyAlignment="1">
      <alignment/>
    </xf>
    <xf numFmtId="49" fontId="6" fillId="32" borderId="17" xfId="0" applyNumberFormat="1" applyFont="1" applyFill="1" applyBorder="1" applyAlignment="1">
      <alignment horizontal="left" vertical="center"/>
    </xf>
    <xf numFmtId="49" fontId="6" fillId="3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9" xfId="0" applyFill="1" applyBorder="1" applyAlignment="1">
      <alignment horizontal="left" vertical="top" wrapText="1"/>
    </xf>
    <xf numFmtId="1" fontId="0" fillId="0" borderId="19" xfId="0" applyNumberFormat="1" applyFont="1" applyFill="1" applyBorder="1" applyAlignment="1">
      <alignment horizontal="center" vertical="top"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 applyAlignment="1">
      <alignment/>
    </xf>
    <xf numFmtId="0" fontId="6" fillId="0" borderId="20" xfId="0" applyFont="1" applyFill="1" applyBorder="1" applyAlignment="1">
      <alignment horizontal="center" vertical="center" wrapText="1"/>
    </xf>
    <xf numFmtId="181" fontId="6" fillId="0" borderId="21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9" xfId="0" applyNumberFormat="1" applyFont="1" applyFill="1" applyBorder="1" applyAlignment="1">
      <alignment horizontal="right" vertical="top"/>
    </xf>
    <xf numFmtId="4" fontId="6" fillId="0" borderId="21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left" vertical="top" wrapText="1"/>
    </xf>
    <xf numFmtId="3" fontId="0" fillId="0" borderId="19" xfId="0" applyNumberFormat="1" applyFont="1" applyFill="1" applyBorder="1" applyAlignment="1">
      <alignment horizontal="right" vertical="top"/>
    </xf>
    <xf numFmtId="49" fontId="9" fillId="0" borderId="0" xfId="0" applyNumberFormat="1" applyFont="1" applyFill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01cf9f-b429-4cd9-b104-9d0483452fc5}">
  <sheetPr>
    <pageSetUpPr fitToPage="1"/>
  </sheetPr>
  <dimension ref="A1:AB15"/>
  <sheetViews>
    <sheetView showGridLines="0" tabSelected="1" view="pageBreakPreview" zoomScaleNormal="100" zoomScaleSheetLayoutView="100" workbookViewId="0" topLeftCell="A1">
      <selection pane="topLeft" activeCell="C14" sqref="C14"/>
    </sheetView>
  </sheetViews>
  <sheetFormatPr defaultColWidth="9.11272321428571" defaultRowHeight="13.2" customHeight="1"/>
  <cols>
    <col min="1" max="1" width="4.28571428571429" customWidth="1"/>
    <col min="2" max="2" width="15.1428571428571" customWidth="1"/>
    <col min="3" max="3" width="24.1428571428571" customWidth="1"/>
    <col min="4" max="4" width="6.14285714285714" customWidth="1"/>
    <col min="5" max="5" width="11.5714285714286" customWidth="1"/>
    <col min="6" max="6" width="9.28571428571429" customWidth="1"/>
    <col min="7" max="7" width="11" customWidth="1"/>
    <col min="8" max="8" width="11.7142857142857" customWidth="1"/>
    <col min="9" max="9" width="13.1428571428571" customWidth="1"/>
    <col min="10" max="10" width="9.57142857142857" hidden="1" customWidth="1"/>
    <col min="11" max="11" width="11" customWidth="1"/>
    <col min="12" max="12" width="10" customWidth="1"/>
    <col min="13" max="13" width="11" customWidth="1"/>
    <col min="14" max="14" width="9.85714285714286" customWidth="1"/>
    <col min="15" max="15" width="10" customWidth="1"/>
    <col min="16" max="17" width="10" hidden="1" customWidth="1"/>
    <col min="18" max="18" width="13.7142857142857" hidden="1" customWidth="1"/>
    <col min="19" max="19" width="10" hidden="1" customWidth="1"/>
    <col min="20" max="20" width="12.2857142857143" customWidth="1"/>
    <col min="21" max="21" width="10.7142857142857" customWidth="1"/>
    <col min="22" max="22" width="11" customWidth="1"/>
    <col min="23" max="23" width="11.2857142857143" customWidth="1"/>
    <col min="24" max="24" width="13" customWidth="1"/>
    <col min="25" max="25" width="12.5714285714286" customWidth="1"/>
    <col min="26" max="26" width="11.2857142857143" customWidth="1"/>
    <col min="27" max="27" width="11" customWidth="1"/>
    <col min="28" max="16384" width="9.14285714285714"/>
  </cols>
  <sheetData>
    <row r="1" spans="1:5" ht="13.2" customHeight="1">
      <c r="A1" s="4"/>
      <c r="B1" s="5">
        <v>1</v>
      </c>
      <c r="C1" s="5"/>
      <c r="D1" s="6"/>
      <c r="E1" s="6"/>
    </row>
    <row r="2" spans="1:7" ht="17.4" customHeight="1">
      <c r="A2" s="29" t="s">
        <v>16</v>
      </c>
      <c r="B2" s="30"/>
      <c r="C2" s="30"/>
      <c r="D2" s="25"/>
      <c r="E2" s="25"/>
      <c r="F2" s="23"/>
      <c r="G2" s="23"/>
    </row>
    <row r="3" spans="1:5" ht="13.2" customHeight="1">
      <c r="A3" s="37" t="s">
        <v>29</v>
      </c>
      <c r="B3" s="37"/>
      <c r="C3" s="8"/>
      <c r="D3" s="3"/>
      <c r="E3" s="3"/>
    </row>
    <row r="4" spans="1:19" ht="16.8" customHeight="1">
      <c r="A4" s="24"/>
      <c r="B4" s="24"/>
      <c r="C4" s="8"/>
      <c r="D4" s="3"/>
      <c r="E4" s="3"/>
      <c r="H4" s="40" t="s">
        <v>13</v>
      </c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0" ht="7.8" customHeight="1">
      <c r="A5" s="24"/>
      <c r="B5" s="24"/>
      <c r="C5" s="8"/>
      <c r="D5" s="3"/>
      <c r="E5" s="3"/>
      <c r="H5" s="26"/>
      <c r="I5" s="26"/>
      <c r="J5" s="26"/>
    </row>
    <row r="6" spans="1:15" ht="18.6" customHeight="1">
      <c r="A6" s="24"/>
      <c r="B6" s="24"/>
      <c r="C6" s="8"/>
      <c r="D6" s="3"/>
      <c r="E6" s="3"/>
      <c r="I6" s="40" t="s">
        <v>37</v>
      </c>
      <c r="J6" s="40"/>
      <c r="K6" s="40"/>
      <c r="L6" s="40"/>
      <c r="M6" s="40"/>
      <c r="N6" s="40"/>
      <c r="O6" s="40"/>
    </row>
    <row r="7" spans="1:5" ht="13.2" customHeight="1">
      <c r="A7" s="24"/>
      <c r="B7" s="24"/>
      <c r="C7" s="8"/>
      <c r="D7" s="3"/>
      <c r="E7" s="3"/>
    </row>
    <row r="8" spans="1:5" ht="13.2" customHeight="1" thickBot="1">
      <c r="A8" s="7"/>
      <c r="B8" s="2"/>
      <c r="C8" s="2"/>
      <c r="D8" s="2"/>
      <c r="E8" s="2"/>
    </row>
    <row r="9" spans="1:28" ht="80.4" customHeight="1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33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 t="s">
        <v>21</v>
      </c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8" customHeight="1" thickBot="1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>
      <c r="A11" s="16"/>
      <c r="B11" s="17" t="s">
        <v>38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7" s="20" customFormat="1" ht="43.8" customHeight="1">
      <c r="A12" s="19">
        <v>1</v>
      </c>
      <c r="B12" s="35" t="s">
        <v>34</v>
      </c>
      <c r="C12" s="21" t="s">
        <v>35</v>
      </c>
      <c r="D12" s="22">
        <v>20</v>
      </c>
      <c r="E12" s="31">
        <v>38763</v>
      </c>
      <c r="F12" s="31">
        <v>500</v>
      </c>
      <c r="G12" s="31">
        <v>1550.52</v>
      </c>
      <c r="H12" s="31">
        <v>3876.30</v>
      </c>
      <c r="I12" s="31">
        <v>11628.90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56318.720000000001</v>
      </c>
      <c r="U12" s="34">
        <v>20000</v>
      </c>
      <c r="V12" s="31">
        <v>10137.370000000001</v>
      </c>
      <c r="W12" s="31">
        <v>844.78</v>
      </c>
      <c r="X12" s="31"/>
      <c r="Y12" s="31"/>
      <c r="Z12" s="31">
        <f>X12+W12+V12+U12+Y12</f>
        <v>30982.150000000001</v>
      </c>
      <c r="AA12" s="33">
        <f>T12-Z12</f>
        <v>25336.57</v>
      </c>
    </row>
    <row r="13" spans="1:27" s="20" customFormat="1" ht="52.2" customHeight="1">
      <c r="A13" s="19">
        <v>2</v>
      </c>
      <c r="B13" s="35" t="s">
        <v>32</v>
      </c>
      <c r="C13" s="21" t="s">
        <v>36</v>
      </c>
      <c r="D13" s="22">
        <v>20</v>
      </c>
      <c r="E13" s="31">
        <v>36825</v>
      </c>
      <c r="F13" s="31">
        <v>700</v>
      </c>
      <c r="G13" s="31">
        <v>11047.5</v>
      </c>
      <c r="H13" s="31"/>
      <c r="I13" s="31">
        <v>11047.5</v>
      </c>
      <c r="J13" s="31"/>
      <c r="K13" s="31"/>
      <c r="L13" s="31"/>
      <c r="M13" s="31"/>
      <c r="N13" s="36"/>
      <c r="O13" s="31"/>
      <c r="P13" s="31"/>
      <c r="Q13" s="31"/>
      <c r="R13" s="31"/>
      <c r="S13" s="31"/>
      <c r="T13" s="33">
        <f>E13+F13+G13+H13+I13+J13+O13+P13+Q13+R13+S13+L13+M13</f>
        <v>59620</v>
      </c>
      <c r="U13" s="34">
        <v>20000</v>
      </c>
      <c r="V13" s="31">
        <v>10731.60</v>
      </c>
      <c r="W13" s="31">
        <v>894.30</v>
      </c>
      <c r="X13" s="31"/>
      <c r="Y13" s="31"/>
      <c r="Z13" s="31">
        <f>X13+W13+V13+U13+Y13</f>
        <v>31625.900000000001</v>
      </c>
      <c r="AA13" s="33">
        <f>T13-Z13</f>
        <v>27994.099999999999</v>
      </c>
    </row>
    <row r="14" spans="1:27" s="20" customFormat="1" ht="66.6" thickBot="1">
      <c r="A14" s="19">
        <v>2</v>
      </c>
      <c r="B14" s="35" t="s">
        <v>17</v>
      </c>
      <c r="C14" s="21" t="s">
        <v>39</v>
      </c>
      <c r="D14" s="22">
        <v>17</v>
      </c>
      <c r="E14" s="31">
        <v>31301.25</v>
      </c>
      <c r="F14" s="31">
        <v>595</v>
      </c>
      <c r="G14" s="31">
        <v>9390.3799999999992</v>
      </c>
      <c r="H14" s="31"/>
      <c r="I14" s="31">
        <v>9390.3799999999992</v>
      </c>
      <c r="J14" s="31"/>
      <c r="K14" s="31"/>
      <c r="L14" s="31"/>
      <c r="M14" s="31"/>
      <c r="N14" s="36">
        <v>3</v>
      </c>
      <c r="O14" s="31">
        <v>3840.90</v>
      </c>
      <c r="P14" s="31"/>
      <c r="Q14" s="31"/>
      <c r="R14" s="31"/>
      <c r="S14" s="31"/>
      <c r="T14" s="33">
        <f>E14+F14+G14+H14+I14+J14+O14+P14+Q14+R14+S14+L14+M14</f>
        <v>54517.909999999996</v>
      </c>
      <c r="U14" s="34">
        <v>20000</v>
      </c>
      <c r="V14" s="31">
        <v>9813.2199999999993</v>
      </c>
      <c r="W14" s="31">
        <v>817.77</v>
      </c>
      <c r="X14" s="31">
        <v>545.17999999999995</v>
      </c>
      <c r="Y14" s="31"/>
      <c r="Z14" s="31">
        <f>X14+W14+V14+U14+Y14</f>
        <v>31176.169999999998</v>
      </c>
      <c r="AA14" s="33">
        <f>T14-Z14</f>
        <v>23341.739999999998</v>
      </c>
    </row>
    <row r="15" spans="1:28" ht="38.4" customHeight="1" thickBot="1">
      <c r="A15" s="27"/>
      <c r="B15" s="38" t="s">
        <v>28</v>
      </c>
      <c r="C15" s="39"/>
      <c r="D15" s="28"/>
      <c r="E15" s="32">
        <f>E12+E13+E14</f>
        <v>106889.25</v>
      </c>
      <c r="F15" s="32">
        <f t="shared" si="0" ref="F15:AA15">F12+F13+F14</f>
        <v>1795</v>
      </c>
      <c r="G15" s="32">
        <f t="shared" si="0"/>
        <v>21988.400000000001</v>
      </c>
      <c r="H15" s="32">
        <f t="shared" si="0"/>
        <v>3876.3000000000002</v>
      </c>
      <c r="I15" s="32">
        <f t="shared" si="0"/>
        <v>32066.779999999999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3</v>
      </c>
      <c r="O15" s="32">
        <f t="shared" si="0"/>
        <v>3840.9000000000001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170456.63</v>
      </c>
      <c r="U15" s="32">
        <f t="shared" si="0"/>
        <v>60000</v>
      </c>
      <c r="V15" s="32">
        <f t="shared" si="0"/>
        <v>30682.190000000002</v>
      </c>
      <c r="W15" s="32">
        <f t="shared" si="0"/>
        <v>2556.8499999999999</v>
      </c>
      <c r="X15" s="32">
        <f t="shared" si="0"/>
        <v>545.17999999999995</v>
      </c>
      <c r="Y15" s="32">
        <f t="shared" si="0"/>
        <v>0</v>
      </c>
      <c r="Z15" s="32">
        <f t="shared" si="0"/>
        <v>93784.220000000001</v>
      </c>
      <c r="AA15" s="32">
        <f t="shared" si="0"/>
        <v>76672.410000000003</v>
      </c>
      <c r="AB15" s="9"/>
    </row>
    <row r="16" ht="18" customHeight="1"/>
  </sheetData>
  <sheetProtection/>
  <mergeCells count="4">
    <mergeCell ref="A3:B3"/>
    <mergeCell ref="B15:C15"/>
    <mergeCell ref="H4:S4"/>
    <mergeCell ref="I6:O6"/>
  </mergeCells>
  <pageMargins left="0.16" right="0.17" top="0.78740157480315" bottom="0.78740157480315" header="0.511811023622047" footer="0.511811023622047"/>
  <pageSetup orientation="landscape" paperSize="9" scale="58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Asus</cp:lastModifiedBy>
  <cp:lastPrinted>2022-02-01T11:23:21Z</cp:lastPrinted>
  <dcterms:created xsi:type="dcterms:W3CDTF">2003-05-15T10:58:21Z</dcterms:created>
  <dcterms:modified xsi:type="dcterms:W3CDTF">2024-09-20T07:48:56Z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