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 concurrentCalc="0"/>
</workbook>
</file>

<file path=xl/calcChain.xml><?xml version="1.0" encoding="utf-8"?>
<calcChain xmlns="http://schemas.openxmlformats.org/spreadsheetml/2006/main">
  <c r="T14" i="4" l="1"/>
  <c r="T13" i="4"/>
  <c r="T12" i="4"/>
  <c r="Z14" i="4"/>
  <c r="Z13" i="4"/>
  <c r="Z12" i="4"/>
  <c r="Y15" i="4"/>
  <c r="AA12" i="4"/>
  <c r="AA13" i="4"/>
  <c r="AA14" i="4"/>
  <c r="AA15" i="4"/>
  <c r="Z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</calcChain>
</file>

<file path=xl/sharedStrings.xml><?xml version="1.0" encoding="utf-8"?>
<sst xmlns="http://schemas.openxmlformats.org/spreadsheetml/2006/main" count="62" uniqueCount="40">
  <si>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</si>
  <si>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</si>
  <si>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</si>
  <si>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</si>
  <si>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</si>
  <si>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</si>
  <si>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</si>
  <si>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</si>
  <si>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</si>
  <si>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</si>
  <si>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</si>
  <si>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</si>
  <si>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</si>
  <si>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</si>
  <si>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</si>
  <si>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</si>
  <si>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</si>
  <si>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</si>
  <si>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</si>
  <si>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</si>
  <si>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</si>
  <si>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Грошова допомога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</si>
  <si>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</si>
  <si>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</si>
  <si>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</si>
  <si>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</si>
  <si>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</si>
  <si>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Премія за результатами щорічного оцінювання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</si>
  <si>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</si>
  <si>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</si>
  <si>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</si>
  <si>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</si>
  <si>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</si>
  <si>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</si>
  <si>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</si>
  <si>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</si>
  <si>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</si>
  <si>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Заступник директора департаменту - начальник управління доходів та фінансів виробничої сфери </t>
  </si>
  <si>
    <t xml:space="preserve">       за вересень 2024 року</t>
  </si>
  <si>
    <t>вересень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</si>
</sst>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0" xfId="0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1" xfId="0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right" vertical="top" wrapText="1"/>
    </xf>
    <xf numFmtId="4" fontId="12" fillId="0" borderId="10" xfId="0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left" vertical="top" wrapText="1"/>
    </xf>
    <xf numFmtId="3" fontId="0" fillId="0" borderId="1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showGridLines="0" tabSelected="1" view="pageBreakPreview" zoomScaleNormal="100" zoomScaleSheetLayoutView="100" workbookViewId="0">
      <selection activeCell="G15" sqref="G15"/>
    </sheetView>
  </sheetViews>
  <sheetFormatPr defaultRowHeight="13.15" customHeight="1" x14ac:dyDescent="0.2"/>
  <cols>
    <col min="1" max="1" width="4.28515625" customWidth="1"/>
    <col min="2" max="2" width="15.140625" customWidth="1"/>
    <col min="3" max="3" width="24.140625" customWidth="1"/>
    <col min="4" max="4" width="6.140625" customWidth="1"/>
    <col min="5" max="5" width="11.5703125" customWidth="1"/>
    <col min="6" max="6" width="9.28515625" customWidth="1"/>
    <col min="7" max="7" width="11" customWidth="1"/>
    <col min="8" max="8" width="11.7109375" customWidth="1"/>
    <col min="9" max="9" width="13.140625" customWidth="1"/>
    <col min="10" max="10" width="9.5703125" hidden="1" customWidth="1"/>
    <col min="11" max="11" width="11" customWidth="1"/>
    <col min="12" max="12" width="10" customWidth="1"/>
    <col min="13" max="13" width="11" customWidth="1"/>
    <col min="14" max="14" width="9.85546875" customWidth="1"/>
    <col min="15" max="16" width="10" customWidth="1"/>
    <col min="17" max="17" width="10" hidden="1" customWidth="1"/>
    <col min="18" max="18" width="13.7109375" hidden="1" customWidth="1"/>
    <col min="19" max="19" width="10" hidden="1" customWidth="1"/>
    <col min="20" max="20" width="12.28515625" customWidth="1"/>
    <col min="21" max="21" width="10.7109375" customWidth="1"/>
    <col min="22" max="22" width="11" customWidth="1"/>
    <col min="23" max="23" width="11.28515625" customWidth="1"/>
    <col min="24" max="24" width="13" customWidth="1"/>
    <col min="25" max="25" width="12.5703125" customWidth="1"/>
    <col min="26" max="26" width="11.28515625" customWidth="1"/>
    <col min="27" max="27" width="11" customWidth="1"/>
  </cols>
  <sheetData>
    <row r="1" spans="1:28" ht="13.15" customHeight="1" x14ac:dyDescent="0.2">
      <c r="A1" s="4"/>
      <c r="B1" s="5">
        <v>1</v>
      </c>
      <c r="C1" s="5"/>
      <c r="D1" s="6"/>
      <c r="E1" s="6"/>
    </row>
    <row r="2" spans="1:28" ht="17.45" customHeight="1" x14ac:dyDescent="0.2">
      <c r="A2" s="29" t="s">
        <v>16</v>
      </c>
      <c r="B2" s="30"/>
      <c r="C2" s="30"/>
      <c r="D2" s="25"/>
      <c r="E2" s="25"/>
      <c r="F2" s="23"/>
      <c r="G2" s="23"/>
    </row>
    <row r="3" spans="1:28" ht="13.15" customHeight="1" x14ac:dyDescent="0.2">
      <c r="A3" s="37" t="s">
        <v>29</v>
      </c>
      <c r="B3" s="37"/>
      <c r="C3" s="8"/>
      <c r="D3" s="3"/>
      <c r="E3" s="3"/>
    </row>
    <row r="4" spans="1:28" ht="16.899999999999999" customHeight="1" x14ac:dyDescent="0.25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ht="7.9" customHeight="1" x14ac:dyDescent="0.25">
      <c r="A5" s="24"/>
      <c r="B5" s="24"/>
      <c r="C5" s="8"/>
      <c r="D5" s="3"/>
      <c r="E5" s="3"/>
      <c r="H5" s="26"/>
      <c r="I5" s="26"/>
      <c r="J5" s="26"/>
    </row>
    <row r="6" spans="1:28" ht="18.600000000000001" customHeight="1" x14ac:dyDescent="0.25">
      <c r="A6" s="24"/>
      <c r="B6" s="24"/>
      <c r="C6" s="8"/>
      <c r="D6" s="3"/>
      <c r="E6" s="3"/>
      <c r="I6" s="40" t="s">
        <v>38</v>
      </c>
      <c r="J6" s="40"/>
      <c r="K6" s="40"/>
      <c r="L6" s="40"/>
      <c r="M6" s="40"/>
      <c r="N6" s="40"/>
      <c r="O6" s="40"/>
    </row>
    <row r="7" spans="1:28" ht="13.15" customHeight="1" x14ac:dyDescent="0.2">
      <c r="A7" s="24"/>
      <c r="B7" s="24"/>
      <c r="C7" s="8"/>
      <c r="D7" s="3"/>
      <c r="E7" s="3"/>
    </row>
    <row r="8" spans="1:28" ht="13.15" customHeight="1" thickBot="1" x14ac:dyDescent="0.25">
      <c r="A8" s="7"/>
      <c r="B8" s="2"/>
      <c r="C8" s="2"/>
      <c r="D8" s="2"/>
      <c r="E8" s="2"/>
    </row>
    <row r="9" spans="1:28" ht="80.45" customHeight="1" x14ac:dyDescent="0.2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33</v>
      </c>
      <c r="J9" s="12" t="s">
        <v>20</v>
      </c>
      <c r="K9" s="12" t="s">
        <v>23</v>
      </c>
      <c r="L9" s="12" t="s">
        <v>24</v>
      </c>
      <c r="M9" s="12" t="s">
        <v>25</v>
      </c>
      <c r="N9" s="12" t="s">
        <v>26</v>
      </c>
      <c r="O9" s="12" t="s">
        <v>22</v>
      </c>
      <c r="P9" s="12" t="s">
        <v>21</v>
      </c>
      <c r="Q9" s="12" t="s">
        <v>30</v>
      </c>
      <c r="R9" s="12" t="s">
        <v>27</v>
      </c>
      <c r="S9" s="12" t="s">
        <v>21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31</v>
      </c>
      <c r="Z9" s="12" t="s">
        <v>6</v>
      </c>
      <c r="AA9" s="11" t="s">
        <v>1</v>
      </c>
      <c r="AB9" s="9"/>
    </row>
    <row r="10" spans="1:28" ht="13.9" customHeight="1" thickBot="1" x14ac:dyDescent="0.25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 x14ac:dyDescent="0.25">
      <c r="A11" s="16"/>
      <c r="B11" s="17" t="s">
        <v>39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s="20" customFormat="1" ht="43.9" customHeight="1" x14ac:dyDescent="0.2">
      <c r="A12" s="19">
        <v>1</v>
      </c>
      <c r="B12" s="35" t="s">
        <v>34</v>
      </c>
      <c r="C12" s="21" t="s">
        <v>35</v>
      </c>
      <c r="D12" s="22">
        <v>21</v>
      </c>
      <c r="E12" s="31">
        <v>38763</v>
      </c>
      <c r="F12" s="31">
        <v>500</v>
      </c>
      <c r="G12" s="31">
        <v>1550.52</v>
      </c>
      <c r="H12" s="31">
        <v>3876.3</v>
      </c>
      <c r="I12" s="31">
        <v>11628.9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3">
        <f>E12+F12+G12+H12+I12+J12+O12+P12+Q12+R12+S12</f>
        <v>56318.720000000001</v>
      </c>
      <c r="U12" s="34">
        <v>20000</v>
      </c>
      <c r="V12" s="31">
        <v>10137.370000000001</v>
      </c>
      <c r="W12" s="31">
        <v>844.78</v>
      </c>
      <c r="X12" s="31"/>
      <c r="Y12" s="31"/>
      <c r="Z12" s="31">
        <f>X12+W12+V12+U12+Y12</f>
        <v>30982.15</v>
      </c>
      <c r="AA12" s="33">
        <f>T12-Z12</f>
        <v>25336.57</v>
      </c>
    </row>
    <row r="13" spans="1:28" s="20" customFormat="1" ht="52.15" customHeight="1" x14ac:dyDescent="0.2">
      <c r="A13" s="19">
        <v>2</v>
      </c>
      <c r="B13" s="35" t="s">
        <v>32</v>
      </c>
      <c r="C13" s="21" t="s">
        <v>36</v>
      </c>
      <c r="D13" s="22">
        <v>5</v>
      </c>
      <c r="E13" s="31">
        <v>8767.86</v>
      </c>
      <c r="F13" s="31">
        <v>166.67</v>
      </c>
      <c r="G13" s="31">
        <v>2630.36</v>
      </c>
      <c r="H13" s="31"/>
      <c r="I13" s="31">
        <v>2630.36</v>
      </c>
      <c r="J13" s="31"/>
      <c r="K13" s="31"/>
      <c r="L13" s="31"/>
      <c r="M13" s="31"/>
      <c r="N13" s="36">
        <v>12</v>
      </c>
      <c r="O13" s="31">
        <v>18392.759999999998</v>
      </c>
      <c r="P13" s="31"/>
      <c r="Q13" s="31"/>
      <c r="R13" s="31"/>
      <c r="S13" s="31"/>
      <c r="T13" s="33">
        <f>E13+F13+G13+H13+I13+J13+O13+P13+Q13+R13+S13+L13+M13</f>
        <v>32588.010000000002</v>
      </c>
      <c r="U13" s="34"/>
      <c r="V13" s="31">
        <v>5865.84</v>
      </c>
      <c r="W13" s="31">
        <v>488.82</v>
      </c>
      <c r="X13" s="31"/>
      <c r="Y13" s="31">
        <v>18000</v>
      </c>
      <c r="Z13" s="31">
        <f>X13+W13+V13+U13+Y13</f>
        <v>24354.66</v>
      </c>
      <c r="AA13" s="33">
        <f>T13-Z13</f>
        <v>8233.3500000000022</v>
      </c>
    </row>
    <row r="14" spans="1:28" s="20" customFormat="1" ht="64.5" thickBot="1" x14ac:dyDescent="0.25">
      <c r="A14" s="19">
        <v>2</v>
      </c>
      <c r="B14" s="35" t="s">
        <v>17</v>
      </c>
      <c r="C14" s="21" t="s">
        <v>37</v>
      </c>
      <c r="D14" s="22">
        <v>16</v>
      </c>
      <c r="E14" s="31">
        <v>28057.14</v>
      </c>
      <c r="F14" s="31">
        <v>533.33000000000004</v>
      </c>
      <c r="G14" s="31">
        <v>8417.14</v>
      </c>
      <c r="H14" s="31"/>
      <c r="I14" s="31">
        <v>8417.14</v>
      </c>
      <c r="J14" s="31"/>
      <c r="K14" s="31"/>
      <c r="L14" s="31"/>
      <c r="M14" s="31"/>
      <c r="N14" s="36">
        <v>5</v>
      </c>
      <c r="O14" s="31">
        <v>7159.55</v>
      </c>
      <c r="P14" s="31"/>
      <c r="Q14" s="31"/>
      <c r="R14" s="31"/>
      <c r="S14" s="31"/>
      <c r="T14" s="33">
        <f>E14+F14+G14+H14+I14+J14+O14+P14+Q14+R14+S14+L14+M14</f>
        <v>52584.3</v>
      </c>
      <c r="U14" s="34">
        <v>15000</v>
      </c>
      <c r="V14" s="31">
        <v>9465.17</v>
      </c>
      <c r="W14" s="31">
        <v>788.76</v>
      </c>
      <c r="X14" s="31">
        <v>525.84</v>
      </c>
      <c r="Y14" s="31">
        <v>5000</v>
      </c>
      <c r="Z14" s="31">
        <f>X14+W14+V14+U14+Y14</f>
        <v>30779.77</v>
      </c>
      <c r="AA14" s="33">
        <f>T14-Z14</f>
        <v>21804.530000000002</v>
      </c>
    </row>
    <row r="15" spans="1:28" ht="38.450000000000003" customHeight="1" thickBot="1" x14ac:dyDescent="0.25">
      <c r="A15" s="27"/>
      <c r="B15" s="38" t="s">
        <v>28</v>
      </c>
      <c r="C15" s="39"/>
      <c r="D15" s="28"/>
      <c r="E15" s="32">
        <f>E12+E13+E14</f>
        <v>75588</v>
      </c>
      <c r="F15" s="32">
        <f t="shared" ref="F15:AA15" si="0">F12+F13+F14</f>
        <v>1200</v>
      </c>
      <c r="G15" s="32">
        <f t="shared" si="0"/>
        <v>12598.02</v>
      </c>
      <c r="H15" s="32">
        <f t="shared" si="0"/>
        <v>3876.3</v>
      </c>
      <c r="I15" s="32">
        <f t="shared" si="0"/>
        <v>22676.400000000001</v>
      </c>
      <c r="J15" s="32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17</v>
      </c>
      <c r="O15" s="32">
        <f t="shared" si="0"/>
        <v>25552.309999999998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2">
        <f t="shared" si="0"/>
        <v>0</v>
      </c>
      <c r="T15" s="32">
        <f t="shared" si="0"/>
        <v>141491.03000000003</v>
      </c>
      <c r="U15" s="32">
        <f t="shared" si="0"/>
        <v>35000</v>
      </c>
      <c r="V15" s="32">
        <f t="shared" si="0"/>
        <v>25468.38</v>
      </c>
      <c r="W15" s="32">
        <f t="shared" si="0"/>
        <v>2122.3599999999997</v>
      </c>
      <c r="X15" s="32">
        <f t="shared" si="0"/>
        <v>525.84</v>
      </c>
      <c r="Y15" s="32">
        <f t="shared" si="0"/>
        <v>23000</v>
      </c>
      <c r="Z15" s="32">
        <f t="shared" si="0"/>
        <v>86116.58</v>
      </c>
      <c r="AA15" s="32">
        <f t="shared" si="0"/>
        <v>55374.45</v>
      </c>
      <c r="AB15" s="9"/>
    </row>
    <row r="16" spans="1:28" ht="18" customHeight="1" x14ac:dyDescent="0.2"/>
  </sheetData>
  <mergeCells count="4">
    <mergeCell ref="A3:B3"/>
    <mergeCell ref="B15:C15"/>
    <mergeCell ref="H4:S4"/>
    <mergeCell ref="I6:O6"/>
  </mergeCells>
  <phoneticPr fontId="0" type="noConversion"/>
  <pageMargins left="0.16" right="0.17" top="0.78740157480314965" bottom="0.78740157480314965" header="0.51181102362204722" footer="0.51181102362204722"/>
  <pageSetup paperSize="9" scale="56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revision>1</cp:revision>
  <cp:lastPrinted>2022-02-01T11:23:21Z</cp:lastPrinted>
  <dcterms:created xsi:type="dcterms:W3CDTF">2003-05-15T10:58:21Z</dcterms:created>
  <dcterms:modified xsi:type="dcterms:W3CDTF">2024-10-15T12:07:45Z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