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<sst xmlns="http://schemas.openxmlformats.org/spreadsheetml/2006/main" count="31" uniqueCount="23">
  <si>
    <t>№з/п</t>
  </si>
  <si>
    <t>Сума</t>
  </si>
  <si>
    <t>РАЗОМ нараховано</t>
  </si>
  <si>
    <t>ПДФО</t>
  </si>
  <si>
    <t>РАЗОМ утримано</t>
  </si>
  <si>
    <t>ПІБ</t>
  </si>
  <si>
    <t>відпрацьовано</t>
  </si>
  <si>
    <t>дні</t>
  </si>
  <si>
    <t>Посада</t>
  </si>
  <si>
    <t>Військовий збір</t>
  </si>
  <si>
    <t>Посадовий оклад</t>
  </si>
  <si>
    <t xml:space="preserve"> Інтенсивність</t>
  </si>
  <si>
    <t>Ранг</t>
  </si>
  <si>
    <t>Вислуга років</t>
  </si>
  <si>
    <t xml:space="preserve">Разом </t>
  </si>
  <si>
    <t xml:space="preserve">Управління цифрового розвитку, цифрових трансформацій і цифровізації Івано-Франківської обласної державної адміністрації </t>
  </si>
  <si>
    <t>ФІНЯК Ігор Ярославович</t>
  </si>
  <si>
    <t>Аванс</t>
  </si>
  <si>
    <t>Опл за II пол.міс</t>
  </si>
  <si>
    <t>Начальник управління</t>
  </si>
  <si>
    <t>Надбавка за таємність</t>
  </si>
  <si>
    <t xml:space="preserve">  за травень 2023 року</t>
  </si>
  <si>
    <t>травень 2023 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</si>
</sst>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ill="0" applyBorder="0" applyAlignment="0" applyProtection="0"/>
    <xf numFmtId="0" fontId="32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/>
    </xf>
    <xf numFmtId="49" fontId="6" fillId="32" borderId="17" xfId="0" applyNumberFormat="1" applyFont="1" applyFill="1" applyBorder="1" applyAlignment="1">
      <alignment horizontal="left"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" fontId="0" fillId="0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 horizontal="center" vertical="top"/>
    </xf>
    <xf numFmtId="4" fontId="6" fillId="0" borderId="2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tabSelected="1" view="pageBreakPreview" zoomScaleSheetLayoutView="100" workbookViewId="0" topLeftCell="A5">
      <selection activeCell="O12" sqref="O12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0.875" style="0" customWidth="1"/>
    <col min="4" max="4" width="6.625" style="0" customWidth="1"/>
    <col min="5" max="5" width="11.50390625" style="0" customWidth="1"/>
    <col min="6" max="6" width="8.00390625" style="0" customWidth="1"/>
    <col min="7" max="7" width="9.00390625" style="0" customWidth="1"/>
    <col min="8" max="8" width="17.25390625" style="0" customWidth="1"/>
    <col min="9" max="9" width="10.25390625" style="0" customWidth="1"/>
    <col min="10" max="10" width="12.75390625" style="0" customWidth="1"/>
    <col min="11" max="11" width="10.25390625" style="0" customWidth="1"/>
    <col min="12" max="12" width="11.25390625" style="0" customWidth="1"/>
    <col min="13" max="13" width="14.125" style="0" customWidth="1"/>
    <col min="14" max="14" width="11.25390625" style="0" customWidth="1"/>
    <col min="15" max="15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7" ht="17.25" customHeight="1">
      <c r="A2" s="29" t="s">
        <v>15</v>
      </c>
      <c r="B2" s="30"/>
      <c r="C2" s="30"/>
      <c r="D2" s="25"/>
      <c r="E2" s="25"/>
      <c r="F2" s="23"/>
      <c r="G2" s="23"/>
    </row>
    <row r="3" spans="1:5" ht="12.75" customHeight="1">
      <c r="A3" s="36"/>
      <c r="B3" s="36"/>
      <c r="C3" s="8"/>
      <c r="D3" s="3"/>
      <c r="E3" s="3"/>
    </row>
    <row r="4" spans="1:9" ht="16.5" customHeight="1">
      <c r="A4" s="24"/>
      <c r="B4" s="24"/>
      <c r="C4" s="8"/>
      <c r="D4" s="3"/>
      <c r="E4" s="3"/>
      <c r="H4" s="32"/>
      <c r="I4" s="32"/>
    </row>
    <row r="5" spans="1:8" ht="7.5" customHeight="1">
      <c r="A5" s="24"/>
      <c r="B5" s="24"/>
      <c r="C5" s="8"/>
      <c r="D5" s="3"/>
      <c r="E5" s="3"/>
      <c r="H5" s="26"/>
    </row>
    <row r="6" spans="1:8" ht="18" customHeight="1">
      <c r="A6" s="24"/>
      <c r="B6" s="24"/>
      <c r="C6" s="8"/>
      <c r="D6" s="3"/>
      <c r="E6" s="3"/>
      <c r="G6" s="39" t="s">
        <v>21</v>
      </c>
      <c r="H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16" ht="80.25" customHeight="1">
      <c r="A9" s="10" t="s">
        <v>0</v>
      </c>
      <c r="B9" s="11" t="s">
        <v>5</v>
      </c>
      <c r="C9" s="13" t="s">
        <v>8</v>
      </c>
      <c r="D9" s="12" t="s">
        <v>6</v>
      </c>
      <c r="E9" s="12" t="s">
        <v>10</v>
      </c>
      <c r="F9" s="12" t="s">
        <v>12</v>
      </c>
      <c r="G9" s="12" t="s">
        <v>13</v>
      </c>
      <c r="H9" s="12" t="s">
        <v>11</v>
      </c>
      <c r="I9" s="12" t="s">
        <v>20</v>
      </c>
      <c r="J9" s="12" t="s">
        <v>2</v>
      </c>
      <c r="K9" s="12" t="s">
        <v>3</v>
      </c>
      <c r="L9" s="12" t="s">
        <v>9</v>
      </c>
      <c r="M9" s="12" t="s">
        <v>4</v>
      </c>
      <c r="N9" s="13" t="s">
        <v>17</v>
      </c>
      <c r="O9" s="11" t="s">
        <v>18</v>
      </c>
      <c r="P9" s="9"/>
    </row>
    <row r="10" spans="1:16" ht="13.5" customHeight="1" thickBot="1">
      <c r="A10" s="14"/>
      <c r="B10" s="15"/>
      <c r="C10" s="15"/>
      <c r="D10" s="15" t="s">
        <v>7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/>
      <c r="O10" s="15"/>
      <c r="P10" s="9"/>
    </row>
    <row r="11" spans="1:16" ht="15.75" customHeight="1" thickBot="1">
      <c r="A11" s="16"/>
      <c r="B11" s="17" t="s">
        <v>22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"/>
    </row>
    <row r="12" spans="1:15" s="20" customFormat="1" ht="43.5" customHeight="1" thickBot="1">
      <c r="A12" s="19">
        <v>1</v>
      </c>
      <c r="B12" s="31" t="s">
        <v>16</v>
      </c>
      <c r="C12" s="21" t="s">
        <v>19</v>
      </c>
      <c r="D12" s="22">
        <v>23</v>
      </c>
      <c r="E12" s="33">
        <v>11200</v>
      </c>
      <c r="F12" s="33">
        <v>700</v>
      </c>
      <c r="G12" s="33">
        <v>5040</v>
      </c>
      <c r="H12" s="33">
        <v>11200</v>
      </c>
      <c r="I12" s="33">
        <v>1120</v>
      </c>
      <c r="J12" s="34">
        <f>SUM(E12:I12)</f>
        <v>29260</v>
      </c>
      <c r="K12" s="33">
        <f>J12*0.18</f>
        <v>5266.8</v>
      </c>
      <c r="L12" s="33">
        <f>J12*0.015</f>
        <v>438.9</v>
      </c>
      <c r="M12" s="33">
        <f>K12+L12</f>
        <v>5705.7</v>
      </c>
      <c r="N12" s="33">
        <v>8800</v>
      </c>
      <c r="O12" s="34">
        <f>J12-M12-N12</f>
        <v>14754.3</v>
      </c>
    </row>
    <row r="13" spans="1:16" ht="38.25" customHeight="1" thickBot="1">
      <c r="A13" s="27"/>
      <c r="B13" s="37" t="s">
        <v>14</v>
      </c>
      <c r="C13" s="38"/>
      <c r="D13" s="28"/>
      <c r="E13" s="35">
        <f>SUM(E12)</f>
        <v>11200</v>
      </c>
      <c r="F13" s="35">
        <f aca="true" t="shared" si="0" ref="F13:O13">SUM(F12)</f>
        <v>700</v>
      </c>
      <c r="G13" s="35">
        <f t="shared" si="0"/>
        <v>5040</v>
      </c>
      <c r="H13" s="35">
        <f t="shared" si="0"/>
        <v>11200</v>
      </c>
      <c r="I13" s="35">
        <f>SUM(I12)</f>
        <v>1120</v>
      </c>
      <c r="J13" s="35">
        <f t="shared" si="0"/>
        <v>29260</v>
      </c>
      <c r="K13" s="35">
        <f t="shared" si="0"/>
        <v>5266.8</v>
      </c>
      <c r="L13" s="35">
        <f t="shared" si="0"/>
        <v>438.9</v>
      </c>
      <c r="M13" s="35">
        <f t="shared" si="0"/>
        <v>5705.7</v>
      </c>
      <c r="N13" s="35">
        <f t="shared" si="0"/>
        <v>8800</v>
      </c>
      <c r="O13" s="35">
        <f t="shared" si="0"/>
        <v>14754.3</v>
      </c>
      <c r="P13" s="9"/>
    </row>
    <row r="14" ht="18" customHeight="1"/>
  </sheetData>
  <sheetProtection/>
  <mergeCells count="3">
    <mergeCell ref="A3:B3"/>
    <mergeCell ref="B13:C13"/>
    <mergeCell ref="G6:H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8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2022-02-01T11:23:21Z</cp:lastPrinted>
  <dcterms:created xsi:type="dcterms:W3CDTF">2003-05-15T10:58:21Z</dcterms:created>
  <dcterms:modified xsi:type="dcterms:W3CDTF">2023-06-15T07:03:17Z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