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жовтень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'жовтень'!$13:$13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<sst xmlns="http://schemas.openxmlformats.org/spreadsheetml/2006/main" count="56" uniqueCount="40">
  <si>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</si>
  <si>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</si>
  <si>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</si>
  <si>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</si>
  <si>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</si>
  <si>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</si>
  <si>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</si>
  <si>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Проф.внески</t>
  </si>
  <si>
    <t>Індексація</t>
  </si>
  <si>
    <t>ПІБ</t>
  </si>
  <si>
    <t>відпрацьовано</t>
  </si>
  <si>
    <t>дні</t>
  </si>
  <si>
    <t>Посада</t>
  </si>
  <si>
    <t>Таб №</t>
  </si>
  <si>
    <t xml:space="preserve">Вислуга років </t>
  </si>
  <si>
    <t>М/д для соц-поб питань</t>
  </si>
  <si>
    <t>Військовий збір</t>
  </si>
  <si>
    <t>ВИТЯГ З РОЗРАХУНКОВО-ПЛАТІЖНОЇ ВІДОМОСТІ</t>
  </si>
  <si>
    <t>Разом по листу</t>
  </si>
  <si>
    <t>Посадовий оклад</t>
  </si>
  <si>
    <t>Кімакович Віктор Євстахійович</t>
  </si>
  <si>
    <t>Гаврилюк Ігор Олегович</t>
  </si>
  <si>
    <t>Заступникдиректора департаменту - начальник управління освіти і науки</t>
  </si>
  <si>
    <t>Сташків Андрій Борисович</t>
  </si>
  <si>
    <t xml:space="preserve">Заступник директора - начальник управління соціально-економічного розвитку та молодіжної політики </t>
  </si>
  <si>
    <t>Премія</t>
  </si>
  <si>
    <t>Ранг</t>
  </si>
  <si>
    <t xml:space="preserve"> Надб за високі досягнення у праці</t>
  </si>
  <si>
    <t>Лікарняні перших 5 днів</t>
  </si>
  <si>
    <t>Лікарняні ФСС</t>
  </si>
  <si>
    <t>Відпустка</t>
  </si>
  <si>
    <t>Матеріальна допомога на оздоровлення</t>
  </si>
  <si>
    <t xml:space="preserve">Додаток </t>
  </si>
  <si>
    <t>до листа департаменту освіти і науки</t>
  </si>
  <si>
    <t>Івано-Франківської облдержадміністрації</t>
  </si>
  <si>
    <t>від______________________№___________</t>
  </si>
  <si>
    <t>Департамент освіти і науки  облдержадміністрації</t>
  </si>
  <si>
    <t>жовтень 2022 року</t>
  </si>
  <si>
    <t>жовтень 2022 р.</t>
  </si>
  <si>
    <t>Директор департаменту освіти і науки  облдержадміністрації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</si>
</sst>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;;;"/>
    <numFmt numFmtId="189" formatCode="###0.00;\-###0.00;;"/>
    <numFmt numFmtId="190" formatCode="0.000"/>
    <numFmt numFmtId="191" formatCode="0.0"/>
  </numFmts>
  <fonts count="47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1" fillId="0" borderId="0" applyFill="0" applyBorder="0" applyAlignment="0" applyProtection="0"/>
    <xf numFmtId="184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1" fillId="0" borderId="0" applyFill="0" applyBorder="0" applyAlignment="0" applyProtection="0"/>
    <xf numFmtId="185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88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/>
    </xf>
    <xf numFmtId="49" fontId="6" fillId="33" borderId="19" xfId="0" applyNumberFormat="1" applyFont="1" applyFill="1" applyBorder="1" applyAlignment="1">
      <alignment horizontal="left" vertical="center"/>
    </xf>
    <xf numFmtId="49" fontId="6" fillId="33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right" vertical="top" wrapText="1"/>
    </xf>
    <xf numFmtId="0" fontId="0" fillId="0" borderId="21" xfId="0" applyFont="1" applyFill="1" applyBorder="1" applyAlignment="1">
      <alignment horizontal="left" vertical="top" wrapText="1"/>
    </xf>
    <xf numFmtId="2" fontId="0" fillId="0" borderId="21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21" xfId="0" applyFill="1" applyBorder="1" applyAlignment="1">
      <alignment horizontal="left" vertical="top" wrapText="1"/>
    </xf>
    <xf numFmtId="1" fontId="0" fillId="0" borderId="21" xfId="0" applyNumberFormat="1" applyFont="1" applyFill="1" applyBorder="1" applyAlignment="1">
      <alignment horizontal="center" vertical="top"/>
    </xf>
    <xf numFmtId="0" fontId="0" fillId="33" borderId="19" xfId="0" applyFont="1" applyFill="1" applyBorder="1" applyAlignment="1">
      <alignment/>
    </xf>
    <xf numFmtId="0" fontId="0" fillId="0" borderId="22" xfId="0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 applyAlignment="1">
      <alignment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89" fontId="6" fillId="0" borderId="25" xfId="0" applyNumberFormat="1" applyFont="1" applyFill="1" applyBorder="1" applyAlignment="1">
      <alignment horizontal="right" vertical="top"/>
    </xf>
    <xf numFmtId="2" fontId="6" fillId="0" borderId="25" xfId="0" applyNumberFormat="1" applyFont="1" applyFill="1" applyBorder="1" applyAlignment="1">
      <alignment horizontal="right" vertical="top" wrapText="1"/>
    </xf>
    <xf numFmtId="0" fontId="11" fillId="0" borderId="0" xfId="0" applyFont="1" applyFill="1" applyAlignment="1">
      <alignment horizontal="left" vertical="top"/>
    </xf>
    <xf numFmtId="188" fontId="8" fillId="0" borderId="0" xfId="0" applyNumberFormat="1" applyFont="1" applyFill="1" applyAlignment="1">
      <alignment horizontal="left"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"/>
  <sheetViews>
    <sheetView showGridLines="0" tabSelected="1" view="pageBreakPreview" zoomScaleSheetLayoutView="100" workbookViewId="0" topLeftCell="A7">
      <selection activeCell="D16" sqref="D16"/>
    </sheetView>
  </sheetViews>
  <sheetFormatPr defaultColWidth="9.00390625" defaultRowHeight="12.75" customHeight="1"/>
  <cols>
    <col min="1" max="2" width="4.25390625" style="0" customWidth="1"/>
    <col min="3" max="3" width="12.875" style="0" customWidth="1"/>
    <col min="4" max="4" width="20.875" style="0" customWidth="1"/>
    <col min="5" max="5" width="6.125" style="0" customWidth="1"/>
    <col min="6" max="6" width="13.625" style="0" customWidth="1"/>
    <col min="7" max="7" width="13.75390625" style="0" customWidth="1"/>
    <col min="8" max="8" width="15.375" style="0" customWidth="1"/>
    <col min="9" max="9" width="10.625" style="0" customWidth="1"/>
    <col min="10" max="10" width="12.00390625" style="0" customWidth="1"/>
    <col min="11" max="13" width="10.25390625" style="0" customWidth="1"/>
    <col min="14" max="14" width="15.625" style="0" customWidth="1"/>
    <col min="15" max="15" width="10.00390625" style="0" customWidth="1"/>
    <col min="16" max="16" width="8.25390625" style="0" customWidth="1"/>
    <col min="17" max="17" width="12.25390625" style="0" customWidth="1"/>
    <col min="18" max="18" width="7.25390625" style="0" customWidth="1"/>
    <col min="19" max="19" width="8.625" style="0" customWidth="1"/>
    <col min="20" max="20" width="11.25390625" style="0" customWidth="1"/>
    <col min="21" max="21" width="9.75390625" style="0" customWidth="1"/>
    <col min="22" max="22" width="11.25390625" style="0" customWidth="1"/>
    <col min="23" max="23" width="11.00390625" style="0" customWidth="1"/>
  </cols>
  <sheetData>
    <row r="1" ht="12.75" customHeight="1">
      <c r="T1" s="40" t="s">
        <v>32</v>
      </c>
    </row>
    <row r="2" ht="12.75" customHeight="1">
      <c r="T2" s="40" t="s">
        <v>33</v>
      </c>
    </row>
    <row r="3" ht="18" customHeight="1">
      <c r="T3" s="40" t="s">
        <v>34</v>
      </c>
    </row>
    <row r="4" ht="12.75" customHeight="1">
      <c r="T4" s="40" t="s">
        <v>35</v>
      </c>
    </row>
    <row r="5" spans="1:6" ht="12.75" customHeight="1">
      <c r="A5" s="4"/>
      <c r="B5" s="4"/>
      <c r="C5" s="5">
        <v>1</v>
      </c>
      <c r="D5" s="5"/>
      <c r="E5" s="6"/>
      <c r="F5" s="6"/>
    </row>
    <row r="6" spans="1:7" ht="17.25" customHeight="1">
      <c r="A6" s="37" t="s">
        <v>36</v>
      </c>
      <c r="B6" s="37"/>
      <c r="C6" s="38"/>
      <c r="D6" s="38"/>
      <c r="E6" s="31"/>
      <c r="F6" s="31"/>
      <c r="G6" s="29"/>
    </row>
    <row r="7" spans="1:6" ht="12.75" customHeight="1">
      <c r="A7" s="41">
        <v>39356695</v>
      </c>
      <c r="B7" s="41"/>
      <c r="C7" s="41"/>
      <c r="D7" s="8"/>
      <c r="E7" s="3"/>
      <c r="F7" s="3"/>
    </row>
    <row r="8" spans="1:14" ht="16.5" customHeight="1">
      <c r="A8" s="30"/>
      <c r="B8" s="30"/>
      <c r="C8" s="30"/>
      <c r="D8" s="8"/>
      <c r="E8" s="3"/>
      <c r="F8" s="3"/>
      <c r="H8" s="32" t="s">
        <v>17</v>
      </c>
      <c r="I8" s="32"/>
      <c r="J8" s="32"/>
      <c r="K8" s="32"/>
      <c r="L8" s="32"/>
      <c r="M8" s="32"/>
      <c r="N8" s="32"/>
    </row>
    <row r="9" spans="1:14" ht="7.5" customHeight="1">
      <c r="A9" s="30"/>
      <c r="B9" s="30"/>
      <c r="C9" s="30"/>
      <c r="D9" s="8"/>
      <c r="E9" s="3"/>
      <c r="F9" s="3"/>
      <c r="H9" s="32"/>
      <c r="I9" s="32"/>
      <c r="J9" s="32"/>
      <c r="K9" s="32"/>
      <c r="L9" s="32"/>
      <c r="M9" s="32"/>
      <c r="N9" s="32"/>
    </row>
    <row r="10" spans="1:14" ht="18" customHeight="1">
      <c r="A10" s="30"/>
      <c r="B10" s="30"/>
      <c r="C10" s="30"/>
      <c r="D10" s="8"/>
      <c r="E10" s="3"/>
      <c r="F10" s="3"/>
      <c r="I10" s="42" t="s">
        <v>37</v>
      </c>
      <c r="J10" s="42"/>
      <c r="K10" s="39"/>
      <c r="L10" s="39"/>
      <c r="M10" s="39"/>
      <c r="N10" s="39"/>
    </row>
    <row r="11" spans="1:6" ht="12.75" customHeight="1">
      <c r="A11" s="30"/>
      <c r="B11" s="30"/>
      <c r="C11" s="30"/>
      <c r="D11" s="8"/>
      <c r="E11" s="3"/>
      <c r="F11" s="3"/>
    </row>
    <row r="12" spans="1:6" ht="12.75" customHeight="1" thickBot="1">
      <c r="A12" s="7"/>
      <c r="B12" s="7"/>
      <c r="C12" s="2"/>
      <c r="D12" s="2"/>
      <c r="E12" s="2"/>
      <c r="F12" s="2"/>
    </row>
    <row r="13" spans="1:24" ht="42" customHeight="1">
      <c r="A13" s="10" t="s">
        <v>0</v>
      </c>
      <c r="B13" s="14" t="s">
        <v>13</v>
      </c>
      <c r="C13" s="11" t="s">
        <v>9</v>
      </c>
      <c r="D13" s="13" t="s">
        <v>12</v>
      </c>
      <c r="E13" s="12" t="s">
        <v>10</v>
      </c>
      <c r="F13" s="12" t="s">
        <v>19</v>
      </c>
      <c r="G13" s="12" t="s">
        <v>26</v>
      </c>
      <c r="H13" s="12" t="s">
        <v>27</v>
      </c>
      <c r="I13" s="12" t="s">
        <v>14</v>
      </c>
      <c r="J13" s="12" t="s">
        <v>25</v>
      </c>
      <c r="K13" s="12" t="s">
        <v>28</v>
      </c>
      <c r="L13" s="12" t="s">
        <v>29</v>
      </c>
      <c r="M13" s="12" t="s">
        <v>30</v>
      </c>
      <c r="N13" s="12" t="s">
        <v>31</v>
      </c>
      <c r="O13" s="12" t="s">
        <v>15</v>
      </c>
      <c r="P13" s="12" t="s">
        <v>8</v>
      </c>
      <c r="Q13" s="12" t="s">
        <v>3</v>
      </c>
      <c r="R13" s="12" t="s">
        <v>7</v>
      </c>
      <c r="S13" s="12" t="s">
        <v>4</v>
      </c>
      <c r="T13" s="12" t="s">
        <v>5</v>
      </c>
      <c r="U13" s="12" t="s">
        <v>16</v>
      </c>
      <c r="V13" s="12" t="s">
        <v>6</v>
      </c>
      <c r="W13" s="11" t="s">
        <v>1</v>
      </c>
      <c r="X13" s="9"/>
    </row>
    <row r="14" spans="1:24" ht="13.5" customHeight="1" thickBot="1">
      <c r="A14" s="15"/>
      <c r="B14" s="17"/>
      <c r="C14" s="16"/>
      <c r="D14" s="16"/>
      <c r="E14" s="16" t="s">
        <v>11</v>
      </c>
      <c r="F14" s="16" t="s">
        <v>2</v>
      </c>
      <c r="G14" s="16" t="s">
        <v>2</v>
      </c>
      <c r="H14" s="16" t="s">
        <v>2</v>
      </c>
      <c r="I14" s="16" t="s">
        <v>2</v>
      </c>
      <c r="J14" s="16" t="s">
        <v>2</v>
      </c>
      <c r="K14" s="16" t="s">
        <v>2</v>
      </c>
      <c r="L14" s="16" t="s">
        <v>2</v>
      </c>
      <c r="M14" s="16" t="s">
        <v>2</v>
      </c>
      <c r="N14" s="16" t="s">
        <v>2</v>
      </c>
      <c r="O14" s="16" t="s">
        <v>2</v>
      </c>
      <c r="P14" s="16" t="s">
        <v>2</v>
      </c>
      <c r="Q14" s="16" t="s">
        <v>2</v>
      </c>
      <c r="R14" s="16" t="s">
        <v>2</v>
      </c>
      <c r="S14" s="16" t="s">
        <v>2</v>
      </c>
      <c r="T14" s="16" t="s">
        <v>2</v>
      </c>
      <c r="U14" s="16" t="s">
        <v>2</v>
      </c>
      <c r="V14" s="16" t="s">
        <v>2</v>
      </c>
      <c r="W14" s="16"/>
      <c r="X14" s="9"/>
    </row>
    <row r="15" spans="1:24" ht="15.75" customHeight="1" thickBot="1">
      <c r="A15" s="18"/>
      <c r="B15" s="27"/>
      <c r="C15" s="19" t="s">
        <v>38</v>
      </c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1"/>
    </row>
    <row r="16" spans="1:23" s="24" customFormat="1" ht="71.25" customHeight="1">
      <c r="A16" s="21">
        <v>1</v>
      </c>
      <c r="B16" s="28">
        <v>111</v>
      </c>
      <c r="C16" s="22" t="s">
        <v>20</v>
      </c>
      <c r="D16" s="25" t="s">
        <v>39</v>
      </c>
      <c r="E16" s="26">
        <v>20</v>
      </c>
      <c r="F16" s="23">
        <v>12190.48</v>
      </c>
      <c r="G16" s="23">
        <v>666.67</v>
      </c>
      <c r="H16" s="23">
        <v>6095.24</v>
      </c>
      <c r="I16" s="23">
        <v>3291.43</v>
      </c>
      <c r="J16" s="23">
        <v>6095.24</v>
      </c>
      <c r="K16" s="23"/>
      <c r="L16" s="23"/>
      <c r="M16" s="23">
        <v>8952.75</v>
      </c>
      <c r="N16" s="23">
        <v>26972.01</v>
      </c>
      <c r="O16" s="23"/>
      <c r="P16" s="23">
        <v>396.19</v>
      </c>
      <c r="Q16" s="23">
        <f>SUM(F16:P16)</f>
        <v>64660.009999999995</v>
      </c>
      <c r="R16" s="23">
        <v>646.6</v>
      </c>
      <c r="S16" s="23">
        <v>7000</v>
      </c>
      <c r="T16" s="23">
        <v>11638.8</v>
      </c>
      <c r="U16" s="23">
        <v>969.9</v>
      </c>
      <c r="V16" s="23">
        <f>SUM(R16:U16)</f>
        <v>20255.300000000003</v>
      </c>
      <c r="W16" s="23">
        <f>Q16-V16</f>
        <v>44404.70999999999</v>
      </c>
    </row>
    <row r="17" spans="1:23" s="24" customFormat="1" ht="51.75" customHeight="1">
      <c r="A17" s="21">
        <v>2</v>
      </c>
      <c r="B17" s="28">
        <v>59</v>
      </c>
      <c r="C17" s="22" t="s">
        <v>21</v>
      </c>
      <c r="D17" s="25" t="s">
        <v>22</v>
      </c>
      <c r="E17" s="26">
        <v>21</v>
      </c>
      <c r="F17" s="23">
        <v>11300</v>
      </c>
      <c r="G17" s="23">
        <v>700</v>
      </c>
      <c r="H17" s="23">
        <v>5085</v>
      </c>
      <c r="I17" s="23">
        <v>5650</v>
      </c>
      <c r="J17" s="23">
        <v>11300</v>
      </c>
      <c r="K17" s="23"/>
      <c r="L17" s="23"/>
      <c r="M17" s="23"/>
      <c r="N17" s="23"/>
      <c r="O17" s="23"/>
      <c r="P17" s="23">
        <v>416</v>
      </c>
      <c r="Q17" s="23">
        <f>SUM(F17:P17)</f>
        <v>34451</v>
      </c>
      <c r="R17" s="23"/>
      <c r="S17" s="23">
        <v>7000</v>
      </c>
      <c r="T17" s="23">
        <v>8765.55</v>
      </c>
      <c r="U17" s="23">
        <v>516.77</v>
      </c>
      <c r="V17" s="23">
        <f>SUM(R17:U17)</f>
        <v>16282.32</v>
      </c>
      <c r="W17" s="23">
        <f>Q17-V17</f>
        <v>18168.68</v>
      </c>
    </row>
    <row r="18" spans="1:23" s="24" customFormat="1" ht="53.25" customHeight="1" thickBot="1">
      <c r="A18" s="21">
        <v>3</v>
      </c>
      <c r="B18" s="28">
        <v>124</v>
      </c>
      <c r="C18" s="22" t="s">
        <v>23</v>
      </c>
      <c r="D18" s="25" t="s">
        <v>24</v>
      </c>
      <c r="E18" s="26">
        <v>16</v>
      </c>
      <c r="F18" s="23">
        <v>8609.52</v>
      </c>
      <c r="G18" s="23">
        <v>609.52</v>
      </c>
      <c r="H18" s="23">
        <v>5085</v>
      </c>
      <c r="I18" s="23">
        <v>3357.71</v>
      </c>
      <c r="J18" s="23">
        <v>8609.52</v>
      </c>
      <c r="K18" s="23">
        <v>4723.25</v>
      </c>
      <c r="L18" s="23"/>
      <c r="M18" s="23"/>
      <c r="N18" s="23"/>
      <c r="O18" s="23"/>
      <c r="P18" s="23">
        <v>316.95</v>
      </c>
      <c r="Q18" s="23">
        <f>SUM(F18:P18)</f>
        <v>31311.47</v>
      </c>
      <c r="R18" s="23"/>
      <c r="S18" s="23">
        <v>7000</v>
      </c>
      <c r="T18" s="23">
        <v>5636.07</v>
      </c>
      <c r="U18" s="23">
        <v>469.67</v>
      </c>
      <c r="V18" s="23">
        <f>SUM(R18:U18)</f>
        <v>13105.74</v>
      </c>
      <c r="W18" s="23">
        <f>Q18-V18</f>
        <v>18205.730000000003</v>
      </c>
    </row>
    <row r="19" spans="1:24" ht="38.25" customHeight="1" thickBot="1">
      <c r="A19" s="33"/>
      <c r="B19" s="34"/>
      <c r="C19" s="43" t="s">
        <v>18</v>
      </c>
      <c r="D19" s="44"/>
      <c r="E19" s="35"/>
      <c r="F19" s="36">
        <f>SUM(F16:F18)</f>
        <v>32100</v>
      </c>
      <c r="G19" s="36">
        <f aca="true" t="shared" si="0" ref="G19:W19">SUM(G16:G18)</f>
        <v>1976.19</v>
      </c>
      <c r="H19" s="36">
        <f t="shared" si="0"/>
        <v>16265.24</v>
      </c>
      <c r="I19" s="36">
        <f t="shared" si="0"/>
        <v>12299.14</v>
      </c>
      <c r="J19" s="36">
        <f t="shared" si="0"/>
        <v>26004.76</v>
      </c>
      <c r="K19" s="36">
        <f>SUM(K16:K18)</f>
        <v>4723.25</v>
      </c>
      <c r="L19" s="36">
        <f>SUM(L16:L18)</f>
        <v>0</v>
      </c>
      <c r="M19" s="36">
        <f t="shared" si="0"/>
        <v>8952.75</v>
      </c>
      <c r="N19" s="36">
        <f t="shared" si="0"/>
        <v>26972.01</v>
      </c>
      <c r="O19" s="36"/>
      <c r="P19" s="36">
        <f t="shared" si="0"/>
        <v>1129.14</v>
      </c>
      <c r="Q19" s="36">
        <f t="shared" si="0"/>
        <v>130422.48</v>
      </c>
      <c r="R19" s="36">
        <f t="shared" si="0"/>
        <v>646.6</v>
      </c>
      <c r="S19" s="36">
        <f t="shared" si="0"/>
        <v>21000</v>
      </c>
      <c r="T19" s="36">
        <f t="shared" si="0"/>
        <v>26040.42</v>
      </c>
      <c r="U19" s="36">
        <f t="shared" si="0"/>
        <v>1956.3400000000001</v>
      </c>
      <c r="V19" s="36">
        <f t="shared" si="0"/>
        <v>49643.36</v>
      </c>
      <c r="W19" s="36">
        <f t="shared" si="0"/>
        <v>80779.12</v>
      </c>
      <c r="X19" s="9"/>
    </row>
    <row r="20" ht="18" customHeight="1"/>
  </sheetData>
  <sheetProtection/>
  <mergeCells count="3">
    <mergeCell ref="A7:C7"/>
    <mergeCell ref="I10:J10"/>
    <mergeCell ref="C19:D1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5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2022-01-13T14:21:05Z</cp:lastPrinted>
  <dcterms:created xsi:type="dcterms:W3CDTF">2003-05-15T10:58:21Z</dcterms:created>
  <dcterms:modified xsi:type="dcterms:W3CDTF">2023-06-13T11:20:01Z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