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опад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'листопад'!$13:$13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<sst xmlns="http://schemas.openxmlformats.org/spreadsheetml/2006/main" count="56" uniqueCount="40">
  <si>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</si>
  <si>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</si>
  <si>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</si>
  <si>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</si>
  <si>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</si>
  <si>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</si>
  <si>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</si>
  <si>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</si>
  <si>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</si>
  <si>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</si>
  <si>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</si>
  <si>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</si>
  <si>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</si>
  <si>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</si>
  <si>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</si>
  <si>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</si>
  <si>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</si>
  <si>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</si>
  <si>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</si>
  <si>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</si>
  <si>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</si>
  <si>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</si>
  <si>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</si>
  <si>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</si>
  <si>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</si>
  <si>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</si>
  <si>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</si>
  <si>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</si>
  <si>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</si>
  <si>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</si>
  <si>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</si>
  <si>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</si>
  <si>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</si>
  <si>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</si>
  <si>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</si>
  <si>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</si>
  <si>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</si>
  <si>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листопад 2022 року</t>
  </si>
  <si>
    <t>листопад 2022 р.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</si>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</sst>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7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375" style="0" customWidth="1"/>
    <col min="9" max="9" width="10.625" style="0" customWidth="1"/>
    <col min="10" max="10" width="12.00390625" style="0" customWidth="1"/>
    <col min="11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14</v>
      </c>
      <c r="F16" s="23">
        <v>8145.45</v>
      </c>
      <c r="G16" s="23">
        <v>445.45</v>
      </c>
      <c r="H16" s="23">
        <v>4072.73</v>
      </c>
      <c r="I16" s="23">
        <v>2199.27</v>
      </c>
      <c r="J16" s="23">
        <v>4072.73</v>
      </c>
      <c r="K16" s="23"/>
      <c r="L16" s="23"/>
      <c r="M16" s="23"/>
      <c r="N16" s="23"/>
      <c r="O16" s="23"/>
      <c r="P16" s="23">
        <v>334.22</v>
      </c>
      <c r="Q16" s="23">
        <f>SUM(F16:P16)</f>
        <v>19269.850000000002</v>
      </c>
      <c r="R16" s="23">
        <v>192.7</v>
      </c>
      <c r="S16" s="23">
        <v>7000</v>
      </c>
      <c r="T16" s="23">
        <v>3468.57</v>
      </c>
      <c r="U16" s="23">
        <v>289.05</v>
      </c>
      <c r="V16" s="23">
        <f>SUM(R16:U16)</f>
        <v>10950.32</v>
      </c>
      <c r="W16" s="23">
        <f>Q16-V16</f>
        <v>8319.530000000002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22</v>
      </c>
      <c r="F17" s="23">
        <v>11300</v>
      </c>
      <c r="G17" s="23">
        <v>700</v>
      </c>
      <c r="H17" s="23">
        <v>5085</v>
      </c>
      <c r="I17" s="23">
        <v>5650</v>
      </c>
      <c r="J17" s="23">
        <v>4520</v>
      </c>
      <c r="K17" s="23"/>
      <c r="L17" s="23"/>
      <c r="M17" s="23"/>
      <c r="N17" s="23"/>
      <c r="O17" s="23"/>
      <c r="P17" s="23">
        <v>525.2</v>
      </c>
      <c r="Q17" s="23">
        <f>SUM(F17:P17)</f>
        <v>27780.2</v>
      </c>
      <c r="R17" s="23"/>
      <c r="S17" s="23">
        <v>7000</v>
      </c>
      <c r="T17" s="23">
        <v>5000.44</v>
      </c>
      <c r="U17" s="23">
        <v>416.7</v>
      </c>
      <c r="V17" s="23">
        <f>SUM(R17:U17)</f>
        <v>12417.14</v>
      </c>
      <c r="W17" s="23">
        <f>Q17-V17</f>
        <v>15363.060000000001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22</v>
      </c>
      <c r="F18" s="23">
        <v>11300</v>
      </c>
      <c r="G18" s="23">
        <v>800</v>
      </c>
      <c r="H18" s="23">
        <v>5085</v>
      </c>
      <c r="I18" s="23">
        <v>4407</v>
      </c>
      <c r="J18" s="23">
        <v>4520</v>
      </c>
      <c r="K18" s="23"/>
      <c r="L18" s="23"/>
      <c r="M18" s="23"/>
      <c r="N18" s="23"/>
      <c r="O18" s="23"/>
      <c r="P18" s="23">
        <v>525.2</v>
      </c>
      <c r="Q18" s="23">
        <f>SUM(F18:P18)</f>
        <v>26637.2</v>
      </c>
      <c r="R18" s="23"/>
      <c r="S18" s="23">
        <v>7000</v>
      </c>
      <c r="T18" s="23">
        <v>4794.7</v>
      </c>
      <c r="U18" s="23">
        <v>399.56</v>
      </c>
      <c r="V18" s="23">
        <f>SUM(R18:U18)</f>
        <v>12194.26</v>
      </c>
      <c r="W18" s="23">
        <f>Q18-V18</f>
        <v>14442.94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30745.45</v>
      </c>
      <c r="G19" s="36">
        <f aca="true" t="shared" si="0" ref="G19:W19">SUM(G16:G18)</f>
        <v>1945.45</v>
      </c>
      <c r="H19" s="36">
        <f t="shared" si="0"/>
        <v>14242.73</v>
      </c>
      <c r="I19" s="36">
        <f t="shared" si="0"/>
        <v>12256.27</v>
      </c>
      <c r="J19" s="36">
        <f t="shared" si="0"/>
        <v>13112.73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1384.6200000000001</v>
      </c>
      <c r="Q19" s="36">
        <f t="shared" si="0"/>
        <v>73687.25</v>
      </c>
      <c r="R19" s="36">
        <f t="shared" si="0"/>
        <v>192.7</v>
      </c>
      <c r="S19" s="36">
        <f t="shared" si="0"/>
        <v>21000</v>
      </c>
      <c r="T19" s="36">
        <f t="shared" si="0"/>
        <v>13263.71</v>
      </c>
      <c r="U19" s="36">
        <f t="shared" si="0"/>
        <v>1105.31</v>
      </c>
      <c r="V19" s="36">
        <f t="shared" si="0"/>
        <v>35561.72</v>
      </c>
      <c r="W19" s="36">
        <f t="shared" si="0"/>
        <v>38125.530000000006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