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груд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'грудень'!$13:$13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<sst xmlns="http://schemas.openxmlformats.org/spreadsheetml/2006/main" count="56" uniqueCount="40">
  <si>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</si>
  <si>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</si>
  <si>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</si>
  <si>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</si>
  <si>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</si>
  <si>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</si>
  <si>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</si>
  <si>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</si>
  <si>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</si>
  <si>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</si>
  <si>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</si>
  <si>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</si>
  <si>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</si>
  <si>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</si>
  <si>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</si>
  <si>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</si>
  <si>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</si>
  <si>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</si>
  <si>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</si>
  <si>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</si>
  <si>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</si>
  <si>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</si>
  <si>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</si>
  <si>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</si>
  <si>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</si>
  <si>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</si>
  <si>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</si>
  <si>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</si>
  <si>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</si>
  <si>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</si>
  <si>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</si>
  <si>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</si>
  <si>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</si>
  <si>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</si>
  <si>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</si>
  <si>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</si>
  <si>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</si>
  <si>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грудень 2022 року</t>
  </si>
  <si>
    <t>грудень  2022 р.</t>
  </si>
  <si>
    <t>Директор департаменту освіти і науки  облдержадміністрації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</si>
</sst>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A7">
      <selection activeCell="D16" sqref="D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375" style="0" customWidth="1"/>
    <col min="9" max="9" width="10.625" style="0" customWidth="1"/>
    <col min="10" max="10" width="12.00390625" style="0" customWidth="1"/>
    <col min="11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32</v>
      </c>
    </row>
    <row r="2" ht="12.75" customHeight="1">
      <c r="T2" s="40" t="s">
        <v>33</v>
      </c>
    </row>
    <row r="3" ht="18" customHeight="1">
      <c r="T3" s="40" t="s">
        <v>34</v>
      </c>
    </row>
    <row r="4" ht="12.75" customHeight="1">
      <c r="T4" s="40" t="s">
        <v>35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36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17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37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26</v>
      </c>
      <c r="H13" s="12" t="s">
        <v>27</v>
      </c>
      <c r="I13" s="12" t="s">
        <v>14</v>
      </c>
      <c r="J13" s="12" t="s">
        <v>25</v>
      </c>
      <c r="K13" s="12" t="s">
        <v>28</v>
      </c>
      <c r="L13" s="12" t="s">
        <v>29</v>
      </c>
      <c r="M13" s="12" t="s">
        <v>30</v>
      </c>
      <c r="N13" s="12" t="s">
        <v>31</v>
      </c>
      <c r="O13" s="12" t="s">
        <v>15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16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20</v>
      </c>
      <c r="D16" s="25" t="s">
        <v>39</v>
      </c>
      <c r="E16" s="26">
        <v>22</v>
      </c>
      <c r="F16" s="23">
        <v>12800</v>
      </c>
      <c r="G16" s="23">
        <v>700</v>
      </c>
      <c r="H16" s="23">
        <v>6400</v>
      </c>
      <c r="I16" s="23">
        <v>3456</v>
      </c>
      <c r="J16" s="23">
        <v>12800</v>
      </c>
      <c r="K16" s="23"/>
      <c r="L16" s="23"/>
      <c r="M16" s="23"/>
      <c r="N16" s="23"/>
      <c r="O16" s="23"/>
      <c r="P16" s="23">
        <v>542.17</v>
      </c>
      <c r="Q16" s="23">
        <f>SUM(F16:P16)</f>
        <v>36698.17</v>
      </c>
      <c r="R16" s="23">
        <v>366.98</v>
      </c>
      <c r="S16" s="23">
        <v>8000</v>
      </c>
      <c r="T16" s="23">
        <v>6605.67</v>
      </c>
      <c r="U16" s="23">
        <v>550.47</v>
      </c>
      <c r="V16" s="23">
        <f>SUM(R16:U16)</f>
        <v>15523.119999999999</v>
      </c>
      <c r="W16" s="23">
        <f>Q16-V16</f>
        <v>21175.05</v>
      </c>
    </row>
    <row r="17" spans="1:23" s="24" customFormat="1" ht="51.75" customHeight="1">
      <c r="A17" s="21">
        <v>2</v>
      </c>
      <c r="B17" s="28">
        <v>59</v>
      </c>
      <c r="C17" s="22" t="s">
        <v>21</v>
      </c>
      <c r="D17" s="25" t="s">
        <v>22</v>
      </c>
      <c r="E17" s="26">
        <v>22</v>
      </c>
      <c r="F17" s="23">
        <v>11300</v>
      </c>
      <c r="G17" s="23">
        <v>700</v>
      </c>
      <c r="H17" s="23">
        <v>5085</v>
      </c>
      <c r="I17" s="23">
        <v>5650</v>
      </c>
      <c r="J17" s="23">
        <v>17289</v>
      </c>
      <c r="K17" s="23"/>
      <c r="L17" s="23"/>
      <c r="M17" s="23"/>
      <c r="N17" s="23"/>
      <c r="O17" s="23"/>
      <c r="P17" s="23">
        <v>542.17</v>
      </c>
      <c r="Q17" s="23">
        <f>SUM(F17:P17)</f>
        <v>40566.17</v>
      </c>
      <c r="R17" s="23"/>
      <c r="S17" s="23">
        <v>8000</v>
      </c>
      <c r="T17" s="23">
        <v>7301.91</v>
      </c>
      <c r="U17" s="23">
        <v>608.49</v>
      </c>
      <c r="V17" s="23">
        <f>SUM(R17:U17)</f>
        <v>15910.4</v>
      </c>
      <c r="W17" s="23">
        <f>Q17-V17</f>
        <v>24655.769999999997</v>
      </c>
    </row>
    <row r="18" spans="1:23" s="24" customFormat="1" ht="53.25" customHeight="1" thickBot="1">
      <c r="A18" s="21">
        <v>3</v>
      </c>
      <c r="B18" s="28">
        <v>124</v>
      </c>
      <c r="C18" s="22" t="s">
        <v>23</v>
      </c>
      <c r="D18" s="25" t="s">
        <v>24</v>
      </c>
      <c r="E18" s="26">
        <v>17</v>
      </c>
      <c r="F18" s="23">
        <v>8731.82</v>
      </c>
      <c r="G18" s="23">
        <v>618.18</v>
      </c>
      <c r="H18" s="23">
        <v>3929.32</v>
      </c>
      <c r="I18" s="23">
        <v>3405.41</v>
      </c>
      <c r="J18" s="23">
        <v>16159</v>
      </c>
      <c r="K18" s="23"/>
      <c r="L18" s="23"/>
      <c r="M18" s="23">
        <v>11670.54</v>
      </c>
      <c r="N18" s="23"/>
      <c r="O18" s="23"/>
      <c r="P18" s="23">
        <v>418.95</v>
      </c>
      <c r="Q18" s="23">
        <f>SUM(F18:P18)</f>
        <v>44933.219999999994</v>
      </c>
      <c r="R18" s="23"/>
      <c r="S18" s="23">
        <v>8000</v>
      </c>
      <c r="T18" s="23">
        <v>8087.98</v>
      </c>
      <c r="U18" s="23">
        <v>674</v>
      </c>
      <c r="V18" s="23">
        <f>SUM(R18:U18)</f>
        <v>16761.98</v>
      </c>
      <c r="W18" s="23">
        <f>Q18-V18</f>
        <v>28171.239999999994</v>
      </c>
    </row>
    <row r="19" spans="1:24" ht="38.25" customHeight="1" thickBot="1">
      <c r="A19" s="33"/>
      <c r="B19" s="34"/>
      <c r="C19" s="43" t="s">
        <v>18</v>
      </c>
      <c r="D19" s="44"/>
      <c r="E19" s="35"/>
      <c r="F19" s="36">
        <f>SUM(F16:F18)</f>
        <v>32831.82</v>
      </c>
      <c r="G19" s="36">
        <f aca="true" t="shared" si="0" ref="G19:W19">SUM(G16:G18)</f>
        <v>2018.1799999999998</v>
      </c>
      <c r="H19" s="36">
        <f t="shared" si="0"/>
        <v>15414.32</v>
      </c>
      <c r="I19" s="36">
        <f t="shared" si="0"/>
        <v>12511.41</v>
      </c>
      <c r="J19" s="36">
        <f t="shared" si="0"/>
        <v>46248</v>
      </c>
      <c r="K19" s="36">
        <f>SUM(K16:K18)</f>
        <v>0</v>
      </c>
      <c r="L19" s="36">
        <f>SUM(L16:L18)</f>
        <v>0</v>
      </c>
      <c r="M19" s="36">
        <f t="shared" si="0"/>
        <v>11670.54</v>
      </c>
      <c r="N19" s="36">
        <f t="shared" si="0"/>
        <v>0</v>
      </c>
      <c r="O19" s="36"/>
      <c r="P19" s="36">
        <f t="shared" si="0"/>
        <v>1503.29</v>
      </c>
      <c r="Q19" s="36">
        <f t="shared" si="0"/>
        <v>122197.56</v>
      </c>
      <c r="R19" s="36">
        <f t="shared" si="0"/>
        <v>366.98</v>
      </c>
      <c r="S19" s="36">
        <f t="shared" si="0"/>
        <v>24000</v>
      </c>
      <c r="T19" s="36">
        <f t="shared" si="0"/>
        <v>21995.559999999998</v>
      </c>
      <c r="U19" s="36">
        <f t="shared" si="0"/>
        <v>1832.96</v>
      </c>
      <c r="V19" s="36">
        <f t="shared" si="0"/>
        <v>48195.5</v>
      </c>
      <c r="W19" s="36">
        <f t="shared" si="0"/>
        <v>74002.05999999998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2023-06-13T11:20:17Z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