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<sst xmlns="http://schemas.openxmlformats.org/spreadsheetml/2006/main" count="54" uniqueCount="38">
  <si>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</si>
  <si>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</si>
  <si>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</si>
  <si>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</si>
  <si>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</si>
  <si>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</si>
  <si>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</si>
  <si>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</si>
  <si>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</si>
  <si>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</si>
  <si>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</si>
  <si>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</si>
  <si>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</si>
  <si>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</si>
  <si>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</si>
  <si>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</si>
  <si>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</si>
  <si>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</si>
  <si>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</si>
  <si>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</si>
  <si>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</si>
  <si>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</si>
  <si>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</si>
  <si>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</si>
  <si>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</si>
  <si>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</si>
  <si>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від______________________№___________</t>
  </si>
  <si>
    <t>Оклієвич Орест Євгенійович</t>
  </si>
  <si>
    <t>Лисейко Костянтин Володимирович</t>
  </si>
  <si>
    <t>Начальник управління спорту та молодіжної політики облдержадміністрації</t>
  </si>
  <si>
    <t>Заступник начальника управління - начальник відділу спортивно-масової роботи, розвитку олімпійських та неолімпійських видів спорту</t>
  </si>
  <si>
    <t>Управління спорту та молодіжної політики облдержадміністрації</t>
  </si>
  <si>
    <t>політики  облдержадміністрації</t>
  </si>
  <si>
    <t xml:space="preserve">до листа управління спорту та молодіжної </t>
  </si>
  <si>
    <t>Премія за щорічне оцінювання</t>
  </si>
  <si>
    <t>січень 2022 р.</t>
  </si>
  <si>
    <t>Вислуга років</t>
  </si>
  <si>
    <t>травень 2022 року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</si>
</sst>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showGridLines="0" tabSelected="1" view="pageBreakPreview" zoomScaleSheetLayoutView="100" workbookViewId="0" topLeftCell="A1">
      <selection activeCell="T16" sqref="T16"/>
    </sheetView>
  </sheetViews>
  <sheetFormatPr defaultColWidth="9.00390625" defaultRowHeight="12.75" customHeight="1"/>
  <cols>
    <col min="1" max="2" width="4.25390625" style="0" customWidth="1"/>
    <col min="3" max="3" width="14.62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4.125" style="0" customWidth="1"/>
    <col min="9" max="9" width="11.37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5" customHeight="1">
      <c r="T1" s="39" t="s">
        <v>25</v>
      </c>
    </row>
    <row r="2" ht="12.75" customHeight="1">
      <c r="T2" s="39" t="s">
        <v>33</v>
      </c>
    </row>
    <row r="3" ht="18" customHeight="1">
      <c r="T3" s="39" t="s">
        <v>32</v>
      </c>
    </row>
    <row r="4" ht="12.75" customHeight="1">
      <c r="T4" s="39" t="s">
        <v>26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6" t="s">
        <v>31</v>
      </c>
      <c r="B6" s="36"/>
      <c r="C6" s="37"/>
      <c r="D6" s="37"/>
      <c r="E6" s="30"/>
      <c r="F6" s="30"/>
      <c r="G6" s="28"/>
    </row>
    <row r="7" spans="1:6" ht="12.75" customHeight="1">
      <c r="A7" s="40">
        <v>40619856</v>
      </c>
      <c r="B7" s="40"/>
      <c r="C7" s="40"/>
      <c r="D7" s="8"/>
      <c r="E7" s="3"/>
      <c r="F7" s="3"/>
    </row>
    <row r="8" spans="1:14" ht="16.5" customHeight="1">
      <c r="A8" s="29"/>
      <c r="B8" s="29"/>
      <c r="C8" s="29"/>
      <c r="D8" s="8"/>
      <c r="E8" s="3"/>
      <c r="F8" s="3"/>
      <c r="H8" s="31" t="s">
        <v>16</v>
      </c>
      <c r="I8" s="31"/>
      <c r="J8" s="31"/>
      <c r="K8" s="31"/>
      <c r="L8" s="31"/>
      <c r="M8" s="31"/>
      <c r="N8" s="31"/>
    </row>
    <row r="9" spans="1:14" ht="7.5" customHeight="1">
      <c r="A9" s="29"/>
      <c r="B9" s="29"/>
      <c r="C9" s="29"/>
      <c r="D9" s="8"/>
      <c r="E9" s="3"/>
      <c r="F9" s="3"/>
      <c r="H9" s="31"/>
      <c r="I9" s="31"/>
      <c r="J9" s="31"/>
      <c r="K9" s="31"/>
      <c r="L9" s="31"/>
      <c r="M9" s="31"/>
      <c r="N9" s="31"/>
    </row>
    <row r="10" spans="1:14" ht="18" customHeight="1">
      <c r="A10" s="29"/>
      <c r="B10" s="29"/>
      <c r="C10" s="29"/>
      <c r="D10" s="8"/>
      <c r="E10" s="3"/>
      <c r="F10" s="3"/>
      <c r="I10" s="41" t="s">
        <v>37</v>
      </c>
      <c r="J10" s="41"/>
      <c r="K10" s="38"/>
      <c r="L10" s="38"/>
      <c r="M10" s="38"/>
      <c r="N10" s="38"/>
    </row>
    <row r="11" spans="1:6" ht="12.75" customHeight="1">
      <c r="A11" s="29"/>
      <c r="B11" s="29"/>
      <c r="C11" s="29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42" customHeight="1">
      <c r="A13" s="10" t="s">
        <v>0</v>
      </c>
      <c r="B13" s="14" t="s">
        <v>13</v>
      </c>
      <c r="C13" s="11" t="s">
        <v>9</v>
      </c>
      <c r="D13" s="13" t="s">
        <v>12</v>
      </c>
      <c r="E13" s="12" t="s">
        <v>10</v>
      </c>
      <c r="F13" s="12" t="s">
        <v>18</v>
      </c>
      <c r="G13" s="12" t="s">
        <v>19</v>
      </c>
      <c r="H13" s="12" t="s">
        <v>36</v>
      </c>
      <c r="I13" s="12" t="s">
        <v>20</v>
      </c>
      <c r="J13" s="12" t="s">
        <v>34</v>
      </c>
      <c r="K13" s="12" t="s">
        <v>21</v>
      </c>
      <c r="L13" s="12" t="s">
        <v>22</v>
      </c>
      <c r="M13" s="12" t="s">
        <v>23</v>
      </c>
      <c r="N13" s="12" t="s">
        <v>24</v>
      </c>
      <c r="O13" s="12" t="s">
        <v>14</v>
      </c>
      <c r="P13" s="12" t="s">
        <v>8</v>
      </c>
      <c r="Q13" s="12" t="s">
        <v>3</v>
      </c>
      <c r="R13" s="12" t="s">
        <v>7</v>
      </c>
      <c r="S13" s="12" t="s">
        <v>4</v>
      </c>
      <c r="T13" s="12" t="s">
        <v>5</v>
      </c>
      <c r="U13" s="12" t="s">
        <v>15</v>
      </c>
      <c r="V13" s="12" t="s">
        <v>6</v>
      </c>
      <c r="W13" s="11" t="s">
        <v>1</v>
      </c>
      <c r="X13" s="9"/>
    </row>
    <row r="14" spans="1:24" ht="13.5" customHeight="1" thickBot="1">
      <c r="A14" s="15"/>
      <c r="B14" s="17"/>
      <c r="C14" s="16"/>
      <c r="D14" s="16"/>
      <c r="E14" s="16" t="s">
        <v>11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6"/>
      <c r="C15" s="19" t="s">
        <v>35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3" customFormat="1" ht="71.25" customHeight="1">
      <c r="A16" s="21">
        <v>1</v>
      </c>
      <c r="B16" s="27">
        <v>1</v>
      </c>
      <c r="C16" s="24" t="s">
        <v>27</v>
      </c>
      <c r="D16" s="24" t="s">
        <v>29</v>
      </c>
      <c r="E16" s="25">
        <v>22</v>
      </c>
      <c r="F16" s="22">
        <v>11200</v>
      </c>
      <c r="G16" s="22">
        <v>600</v>
      </c>
      <c r="H16" s="22">
        <v>5040</v>
      </c>
      <c r="I16" s="22">
        <v>5600</v>
      </c>
      <c r="J16" s="22"/>
      <c r="K16" s="22"/>
      <c r="L16" s="22"/>
      <c r="M16" s="22"/>
      <c r="N16" s="22"/>
      <c r="O16" s="22"/>
      <c r="P16" s="22">
        <v>153.82</v>
      </c>
      <c r="Q16" s="22">
        <f>SUM(F16:P16)</f>
        <v>22593.82</v>
      </c>
      <c r="R16" s="22">
        <f>Q16*1%</f>
        <v>225.9382</v>
      </c>
      <c r="S16" s="22">
        <v>5000</v>
      </c>
      <c r="T16" s="22">
        <f>Q16*18%</f>
        <v>4066.8876</v>
      </c>
      <c r="U16" s="22">
        <f>Q16*1.5%</f>
        <v>338.90729999999996</v>
      </c>
      <c r="V16" s="22">
        <f>SUM(R16:U16)</f>
        <v>9631.7331</v>
      </c>
      <c r="W16" s="22">
        <f>Q16-V16</f>
        <v>12962.0869</v>
      </c>
    </row>
    <row r="17" spans="1:23" s="23" customFormat="1" ht="93" customHeight="1" thickBot="1">
      <c r="A17" s="21">
        <v>2</v>
      </c>
      <c r="B17" s="27">
        <v>2</v>
      </c>
      <c r="C17" s="24" t="s">
        <v>28</v>
      </c>
      <c r="D17" s="24" t="s">
        <v>30</v>
      </c>
      <c r="E17" s="25">
        <v>19</v>
      </c>
      <c r="F17" s="22">
        <v>8463.64</v>
      </c>
      <c r="G17" s="22">
        <v>604.55</v>
      </c>
      <c r="H17" s="22">
        <v>1777.36</v>
      </c>
      <c r="I17" s="22">
        <v>4231.82</v>
      </c>
      <c r="J17" s="22"/>
      <c r="K17" s="22"/>
      <c r="L17" s="22"/>
      <c r="M17" s="22"/>
      <c r="N17" s="22"/>
      <c r="O17" s="22"/>
      <c r="P17" s="22">
        <v>132.85</v>
      </c>
      <c r="Q17" s="22">
        <f>SUM(F17:P17)</f>
        <v>15210.22</v>
      </c>
      <c r="R17" s="22">
        <f>Q17*1%</f>
        <v>152.1022</v>
      </c>
      <c r="S17" s="22">
        <v>4000</v>
      </c>
      <c r="T17" s="22">
        <f>Q17*18%</f>
        <v>2737.8396</v>
      </c>
      <c r="U17" s="22">
        <f>Q17*1.5%</f>
        <v>228.15329999999997</v>
      </c>
      <c r="V17" s="22">
        <f>SUM(R17:U17)</f>
        <v>7118.0951000000005</v>
      </c>
      <c r="W17" s="22">
        <f>Q17-V17</f>
        <v>8092.124899999999</v>
      </c>
    </row>
    <row r="18" spans="1:24" ht="38.25" customHeight="1" thickBot="1">
      <c r="A18" s="32"/>
      <c r="B18" s="33"/>
      <c r="C18" s="42" t="s">
        <v>17</v>
      </c>
      <c r="D18" s="43"/>
      <c r="E18" s="34"/>
      <c r="F18" s="35">
        <f aca="true" t="shared" si="0" ref="F18:N18">SUM(F16:F17)</f>
        <v>19663.64</v>
      </c>
      <c r="G18" s="35">
        <f t="shared" si="0"/>
        <v>1204.55</v>
      </c>
      <c r="H18" s="35">
        <f t="shared" si="0"/>
        <v>6817.36</v>
      </c>
      <c r="I18" s="35">
        <f t="shared" si="0"/>
        <v>9831.82</v>
      </c>
      <c r="J18" s="35">
        <f t="shared" si="0"/>
        <v>0</v>
      </c>
      <c r="K18" s="35">
        <f t="shared" si="0"/>
        <v>0</v>
      </c>
      <c r="L18" s="35">
        <f t="shared" si="0"/>
        <v>0</v>
      </c>
      <c r="M18" s="35">
        <f t="shared" si="0"/>
        <v>0</v>
      </c>
      <c r="N18" s="35">
        <f t="shared" si="0"/>
        <v>0</v>
      </c>
      <c r="O18" s="35"/>
      <c r="P18" s="35">
        <f aca="true" t="shared" si="1" ref="P18:W18">SUM(P16:P17)</f>
        <v>286.66999999999996</v>
      </c>
      <c r="Q18" s="35">
        <f t="shared" si="1"/>
        <v>37804.04</v>
      </c>
      <c r="R18" s="35">
        <f t="shared" si="1"/>
        <v>378.0404</v>
      </c>
      <c r="S18" s="35">
        <f t="shared" si="1"/>
        <v>9000</v>
      </c>
      <c r="T18" s="35">
        <f t="shared" si="1"/>
        <v>6804.727199999999</v>
      </c>
      <c r="U18" s="35">
        <f t="shared" si="1"/>
        <v>567.0605999999999</v>
      </c>
      <c r="V18" s="35">
        <f t="shared" si="1"/>
        <v>16749.8282</v>
      </c>
      <c r="W18" s="35">
        <f t="shared" si="1"/>
        <v>21054.211799999997</v>
      </c>
      <c r="X18" s="9"/>
    </row>
    <row r="19" ht="18" customHeight="1"/>
  </sheetData>
  <sheetProtection/>
  <mergeCells count="3">
    <mergeCell ref="A7:C7"/>
    <mergeCell ref="I10:J10"/>
    <mergeCell ref="C18:D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2022-01-13T14:21:05Z</cp:lastPrinted>
  <dcterms:created xsi:type="dcterms:W3CDTF">2003-05-15T10:58:21Z</dcterms:created>
  <dcterms:modified xsi:type="dcterms:W3CDTF">2023-06-19T11:22:45Z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