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3E55FE15-6C86-4EBC-A9EC-406CE2DEC3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W11" i="1" l="1"/>
  <c r="E14" i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<sst xmlns="http://schemas.openxmlformats.org/spreadsheetml/2006/main" count="55" uniqueCount="38">
  <si>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</si>
  <si>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</si>
  <si>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</si>
  <si>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</si>
  <si>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</si>
  <si>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</si>
  <si>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</si>
  <si>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</si>
  <si>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</si>
  <si>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</si>
  <si>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</si>
  <si>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</si>
  <si>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</si>
  <si>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</si>
  <si>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</si>
  <si>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</si>
  <si>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</si>
  <si>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</si>
  <si>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</si>
  <si>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</si>
  <si>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</si>
  <si>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</si>
  <si>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</si>
  <si>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</si>
  <si>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</si>
  <si>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</si>
  <si>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</si>
  <si>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</si>
  <si>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</si>
  <si>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</si>
  <si>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</si>
  <si>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</si>
  <si>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</si>
  <si>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</si>
  <si>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</si>
  <si>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</si>
  <si>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травень 2023 р.</t>
  </si>
  <si>
    <t xml:space="preserve">серпень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</si>
</sst>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U14" sqref="U14"/>
    </sheetView>
  </sheetViews>
  <sheetFormatPr defaultRowHeight="14.4" x14ac:dyDescent="0.3"/>
  <cols>
    <col min="9" max="9" width="12.55468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23</v>
      </c>
      <c r="F11" s="12">
        <v>11200</v>
      </c>
      <c r="G11" s="12">
        <v>700</v>
      </c>
      <c r="H11" s="12">
        <v>5600</v>
      </c>
      <c r="I11" s="12">
        <v>11200</v>
      </c>
      <c r="J11" s="12">
        <v>3360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416</v>
      </c>
      <c r="Q11" s="12">
        <f>P11+I11+H11+G11+F11+J11+K11+L11+M11+N11+O11</f>
        <v>32476</v>
      </c>
      <c r="R11" s="12">
        <v>324.76</v>
      </c>
      <c r="S11" s="12">
        <v>7200</v>
      </c>
      <c r="T11" s="12">
        <v>5845.68</v>
      </c>
      <c r="U11" s="12">
        <v>487.14</v>
      </c>
      <c r="V11" s="12">
        <f>U11+T11+S11+R11</f>
        <v>13857.58</v>
      </c>
      <c r="W11" s="12">
        <f>Q11-V11</f>
        <v>18618.419999999998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21</v>
      </c>
      <c r="F12" s="12">
        <v>8947.83</v>
      </c>
      <c r="G12" s="12">
        <v>639.13</v>
      </c>
      <c r="H12" s="12">
        <v>4473.91</v>
      </c>
      <c r="I12" s="12">
        <v>13421.74</v>
      </c>
      <c r="J12" s="12">
        <v>2684.35</v>
      </c>
      <c r="K12" s="12">
        <v>0</v>
      </c>
      <c r="L12" s="12">
        <v>0</v>
      </c>
      <c r="M12" s="12">
        <v>5083.42</v>
      </c>
      <c r="N12" s="12">
        <v>0</v>
      </c>
      <c r="O12" s="12">
        <v>0</v>
      </c>
      <c r="P12" s="12">
        <v>379.83</v>
      </c>
      <c r="Q12" s="12">
        <f>P12+M12+J12+I12+H12+G12+F12+K12+L12+N12+O12</f>
        <v>35630.21</v>
      </c>
      <c r="R12" s="12">
        <v>0</v>
      </c>
      <c r="S12" s="12">
        <v>6500</v>
      </c>
      <c r="T12" s="12">
        <v>6413.44</v>
      </c>
      <c r="U12" s="12">
        <v>534.45000000000005</v>
      </c>
      <c r="V12" s="12">
        <f>U12+T12+S12+R12</f>
        <v>13447.89</v>
      </c>
      <c r="W12" s="12">
        <f>Q12-V12</f>
        <v>22182.32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44</v>
      </c>
      <c r="F14" s="21">
        <f t="shared" si="0"/>
        <v>20147.830000000002</v>
      </c>
      <c r="G14" s="21">
        <f t="shared" si="0"/>
        <v>1339.13</v>
      </c>
      <c r="H14" s="21">
        <f t="shared" si="0"/>
        <v>10073.91</v>
      </c>
      <c r="I14" s="21">
        <f t="shared" si="0"/>
        <v>24621.739999999998</v>
      </c>
      <c r="J14" s="21">
        <f t="shared" si="0"/>
        <v>6044.35</v>
      </c>
      <c r="K14" s="21">
        <f t="shared" si="0"/>
        <v>0</v>
      </c>
      <c r="L14" s="21">
        <f t="shared" si="0"/>
        <v>0</v>
      </c>
      <c r="M14" s="21">
        <f t="shared" si="0"/>
        <v>5083.42</v>
      </c>
      <c r="N14" s="21">
        <f t="shared" si="0"/>
        <v>0</v>
      </c>
      <c r="O14" s="21">
        <f t="shared" si="0"/>
        <v>0</v>
      </c>
      <c r="P14" s="21">
        <f t="shared" si="0"/>
        <v>795.82999999999993</v>
      </c>
      <c r="Q14" s="21">
        <f>Q11+Q12</f>
        <v>68106.209999999992</v>
      </c>
      <c r="R14" s="21">
        <f t="shared" si="0"/>
        <v>324.76</v>
      </c>
      <c r="S14" s="21">
        <f t="shared" si="0"/>
        <v>13700</v>
      </c>
      <c r="T14" s="21">
        <f t="shared" si="0"/>
        <v>12259.119999999999</v>
      </c>
      <c r="U14" s="21">
        <f t="shared" si="0"/>
        <v>1021.59</v>
      </c>
      <c r="V14" s="21">
        <f t="shared" si="0"/>
        <v>27305.47</v>
      </c>
      <c r="W14" s="21">
        <f t="shared" si="0"/>
        <v>40800.74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2023-06-22T05:55:17Z</dcterms:modified>
</cp:coreProperties>
</file>