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3 року\"/>
    </mc:Choice>
  </mc:AlternateContent>
  <xr:revisionPtr revIDLastSave="0" documentId="13_ncr:1_{2CDAA8FF-B065-4653-BE02-024025A27A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S12" i="1" l="1"/>
  <c r="V11" i="1" l="1"/>
  <c r="Q11" i="1"/>
  <c r="V12" i="1"/>
  <c r="Q12" i="1"/>
  <c r="E14" i="1" l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W11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<sst xmlns="http://schemas.openxmlformats.org/spreadsheetml/2006/main" count="55" uniqueCount="38">
  <si>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</si>
  <si>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</si>
  <si>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</si>
  <si>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</si>
  <si>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</si>
  <si>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</si>
  <si>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</si>
  <si>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</si>
  <si>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</si>
  <si>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</si>
  <si>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</si>
  <si>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</si>
  <si>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</si>
  <si>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</si>
  <si>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</si>
  <si>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</si>
  <si>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</si>
  <si>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</si>
  <si>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</si>
  <si>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</si>
  <si>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</si>
  <si>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</si>
  <si>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</si>
  <si>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</si>
  <si>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</si>
  <si>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</si>
  <si>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</si>
  <si>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</si>
  <si>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</si>
  <si>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</si>
  <si>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</si>
  <si>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</si>
  <si>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</si>
  <si>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</si>
  <si>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Надб за високі досягнення у праці </t>
  </si>
  <si>
    <t>Вислуга років</t>
  </si>
  <si>
    <t xml:space="preserve">лютий 2023 року </t>
  </si>
  <si>
    <t>лютий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</si>
</sst>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2" fontId="0" fillId="0" borderId="0" xfId="0" applyNumberFormat="1"/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5" workbookViewId="0">
      <selection activeCell="K16" sqref="K16"/>
    </sheetView>
  </sheetViews>
  <sheetFormatPr defaultRowHeight="14.4" x14ac:dyDescent="0.3"/>
  <cols>
    <col min="9" max="9" width="10.4414062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2">
        <v>4008068</v>
      </c>
      <c r="B2" s="42"/>
      <c r="C2" s="42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3" t="s">
        <v>36</v>
      </c>
      <c r="J5" s="43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35</v>
      </c>
      <c r="I8" s="26" t="s">
        <v>34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37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20</v>
      </c>
      <c r="F11" s="12">
        <v>11200</v>
      </c>
      <c r="G11" s="12">
        <v>700</v>
      </c>
      <c r="H11" s="12">
        <v>5600</v>
      </c>
      <c r="I11" s="12">
        <v>0</v>
      </c>
      <c r="J11" s="12">
        <v>3360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>P11+I11+H11+G11+F11+J11+K11+L11+M11+N11+O11</f>
        <v>20860</v>
      </c>
      <c r="R11" s="12">
        <v>208.6</v>
      </c>
      <c r="S11" s="12">
        <v>7000</v>
      </c>
      <c r="T11" s="12">
        <v>3754.8</v>
      </c>
      <c r="U11" s="12">
        <v>312.89999999999998</v>
      </c>
      <c r="V11" s="12">
        <f>U11+T11+S11+R11</f>
        <v>11276.300000000001</v>
      </c>
      <c r="W11" s="12">
        <f>Q11-V11</f>
        <v>9583.6999999999989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19</v>
      </c>
      <c r="F12" s="12">
        <v>9310</v>
      </c>
      <c r="G12" s="12">
        <v>665</v>
      </c>
      <c r="H12" s="12">
        <v>4655</v>
      </c>
      <c r="I12" s="12">
        <v>0</v>
      </c>
      <c r="J12" s="12">
        <v>2793</v>
      </c>
      <c r="K12" s="12">
        <v>0</v>
      </c>
      <c r="L12" s="12">
        <v>0</v>
      </c>
      <c r="M12" s="12">
        <v>2807.01</v>
      </c>
      <c r="N12" s="12">
        <v>30676.65</v>
      </c>
      <c r="O12" s="12">
        <v>0</v>
      </c>
      <c r="P12" s="12">
        <v>0</v>
      </c>
      <c r="Q12" s="12">
        <f>P12+M12+J12+I12+H12+G12+F12+K12+L12+N12+O12</f>
        <v>50906.66</v>
      </c>
      <c r="R12" s="12">
        <v>0</v>
      </c>
      <c r="S12" s="12">
        <f>30000+2500</f>
        <v>32500</v>
      </c>
      <c r="T12" s="12">
        <v>9163.2000000000007</v>
      </c>
      <c r="U12" s="12">
        <v>763.6</v>
      </c>
      <c r="V12" s="12">
        <f>U12+T12+S12+R12</f>
        <v>42426.8</v>
      </c>
      <c r="W12" s="12">
        <f>Q12-V12</f>
        <v>8479.86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4" t="s">
        <v>24</v>
      </c>
      <c r="D14" s="45"/>
      <c r="E14" s="20">
        <f t="shared" ref="E14:W14" si="0">E11+E12</f>
        <v>39</v>
      </c>
      <c r="F14" s="21">
        <f t="shared" si="0"/>
        <v>20510</v>
      </c>
      <c r="G14" s="21">
        <f t="shared" si="0"/>
        <v>1365</v>
      </c>
      <c r="H14" s="21">
        <f t="shared" si="0"/>
        <v>10255</v>
      </c>
      <c r="I14" s="21">
        <f t="shared" si="0"/>
        <v>0</v>
      </c>
      <c r="J14" s="21">
        <f t="shared" si="0"/>
        <v>6153</v>
      </c>
      <c r="K14" s="21">
        <f t="shared" si="0"/>
        <v>0</v>
      </c>
      <c r="L14" s="21">
        <f t="shared" si="0"/>
        <v>0</v>
      </c>
      <c r="M14" s="21">
        <f t="shared" si="0"/>
        <v>2807.01</v>
      </c>
      <c r="N14" s="21">
        <f t="shared" si="0"/>
        <v>30676.65</v>
      </c>
      <c r="O14" s="21">
        <f t="shared" si="0"/>
        <v>0</v>
      </c>
      <c r="P14" s="21">
        <f t="shared" si="0"/>
        <v>0</v>
      </c>
      <c r="Q14" s="21">
        <f>Q11+Q12</f>
        <v>71766.66</v>
      </c>
      <c r="R14" s="21">
        <f t="shared" si="0"/>
        <v>208.6</v>
      </c>
      <c r="S14" s="21">
        <f t="shared" si="0"/>
        <v>39500</v>
      </c>
      <c r="T14" s="21">
        <f t="shared" si="0"/>
        <v>12918</v>
      </c>
      <c r="U14" s="21">
        <f t="shared" si="0"/>
        <v>1076.5</v>
      </c>
      <c r="V14" s="21">
        <f t="shared" si="0"/>
        <v>53703.100000000006</v>
      </c>
      <c r="W14" s="21">
        <f t="shared" si="0"/>
        <v>18063.559999999998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21" x14ac:dyDescent="0.3">
      <c r="Q17" s="46"/>
    </row>
    <row r="18" spans="1:21" x14ac:dyDescent="0.3">
      <c r="A18" s="41" t="s">
        <v>29</v>
      </c>
      <c r="B18" s="41"/>
      <c r="C18" s="41"/>
      <c r="D18" s="41"/>
      <c r="E18" s="41"/>
      <c r="R18" s="41" t="s">
        <v>31</v>
      </c>
      <c r="S18" s="41"/>
      <c r="T18" s="41"/>
      <c r="U18" s="41"/>
    </row>
    <row r="20" spans="1:21" x14ac:dyDescent="0.3">
      <c r="A20" s="41" t="s">
        <v>30</v>
      </c>
      <c r="B20" s="41"/>
      <c r="C20" s="41"/>
      <c r="D20" s="41"/>
      <c r="E20" s="41"/>
      <c r="R20" s="41" t="s">
        <v>32</v>
      </c>
      <c r="S20" s="41"/>
      <c r="T20" s="41"/>
      <c r="U20" s="41"/>
    </row>
    <row r="22" spans="1:21" x14ac:dyDescent="0.3">
      <c r="A22" s="41" t="s">
        <v>33</v>
      </c>
      <c r="B22" s="41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2023-06-08T11:22:35Z</cp:lastPrinted>
  <dcterms:created xsi:type="dcterms:W3CDTF">2022-02-09T08:58:28Z</dcterms:created>
  <dcterms:modified xsi:type="dcterms:W3CDTF">2023-06-08T11:24:18Z</dcterms:modified>
</cp:coreProperties>
</file>