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2 року\"/>
    </mc:Choice>
  </mc:AlternateContent>
  <xr:revisionPtr revIDLastSave="0" documentId="13_ncr:1_{C880A571-2459-4704-9ACE-FE4A722EB62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2" i="1" l="1"/>
  <c r="J12" i="1"/>
  <c r="H12" i="1"/>
  <c r="F12" i="1"/>
  <c r="I11" i="1"/>
  <c r="J11" i="1"/>
  <c r="H11" i="1"/>
  <c r="F11" i="1"/>
  <c r="V11" i="1" l="1"/>
  <c r="Q11" i="1"/>
  <c r="V12" i="1"/>
  <c r="Q12" i="1"/>
  <c r="E14" i="1" l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W11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<sst xmlns="http://schemas.openxmlformats.org/spreadsheetml/2006/main" count="55" uniqueCount="38">
  <si>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</si>
  <si>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</si>
  <si>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</si>
  <si>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</si>
  <si>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</si>
  <si>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</si>
  <si>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</si>
  <si>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</si>
  <si>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</si>
  <si>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</si>
  <si>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</si>
  <si>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</si>
  <si>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</si>
  <si>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</si>
  <si>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</si>
  <si>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</si>
  <si>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</si>
  <si>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</si>
  <si>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</si>
  <si>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</si>
  <si>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</si>
  <si>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</si>
  <si>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</si>
  <si>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</si>
  <si>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</si>
  <si>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</si>
  <si>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</si>
  <si>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</si>
  <si>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</si>
  <si>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</si>
  <si>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</si>
  <si>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</si>
  <si>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</si>
  <si>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</si>
  <si>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Надб за високі досягнення у праці </t>
  </si>
  <si>
    <t>Вислуга років</t>
  </si>
  <si>
    <t>лютий 2023 р.</t>
  </si>
  <si>
    <t xml:space="preserve">лютий 2022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</si>
</sst>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2" fontId="0" fillId="0" borderId="0" xfId="0" applyNumberFormat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5" workbookViewId="0">
      <selection activeCell="W12" sqref="W12"/>
    </sheetView>
  </sheetViews>
  <sheetFormatPr defaultRowHeight="14.4" x14ac:dyDescent="0.3"/>
  <cols>
    <col min="9" max="9" width="10.4414062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3">
        <v>4008068</v>
      </c>
      <c r="B2" s="43"/>
      <c r="C2" s="43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4" t="s">
        <v>37</v>
      </c>
      <c r="J5" s="44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35</v>
      </c>
      <c r="I8" s="26" t="s">
        <v>34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36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20</v>
      </c>
      <c r="F11" s="12">
        <f>11200+650</f>
        <v>11850</v>
      </c>
      <c r="G11" s="12">
        <v>600</v>
      </c>
      <c r="H11" s="12">
        <f>5600+325</f>
        <v>5925</v>
      </c>
      <c r="I11" s="12">
        <f>11200+650</f>
        <v>11850</v>
      </c>
      <c r="J11" s="12">
        <f>3360+195</f>
        <v>3555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-275.39</v>
      </c>
      <c r="Q11" s="12">
        <f>P11+I11+H11+G11+F11+J11+K11+L11+M11+N11+O11</f>
        <v>33504.61</v>
      </c>
      <c r="R11" s="12">
        <v>335.05</v>
      </c>
      <c r="S11" s="12">
        <v>7500</v>
      </c>
      <c r="T11" s="12">
        <v>6030.83</v>
      </c>
      <c r="U11" s="12">
        <v>502.57</v>
      </c>
      <c r="V11" s="12">
        <f>U11+T11+S11+R11</f>
        <v>14368.449999999999</v>
      </c>
      <c r="W11" s="12">
        <f>Q11-V11</f>
        <v>19136.160000000003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19</v>
      </c>
      <c r="F12" s="12">
        <f>9310+463.16</f>
        <v>9773.16</v>
      </c>
      <c r="G12" s="12">
        <v>665</v>
      </c>
      <c r="H12" s="12">
        <f>4655+231.58</f>
        <v>4886.58</v>
      </c>
      <c r="I12" s="12">
        <f>9310+463.16</f>
        <v>9773.16</v>
      </c>
      <c r="J12" s="12">
        <f>2793+138.95</f>
        <v>2931.95</v>
      </c>
      <c r="K12" s="12">
        <v>0</v>
      </c>
      <c r="L12" s="12">
        <v>0</v>
      </c>
      <c r="M12" s="12">
        <v>2525.4699999999998</v>
      </c>
      <c r="N12" s="12">
        <v>0</v>
      </c>
      <c r="O12" s="12">
        <v>0</v>
      </c>
      <c r="P12" s="12">
        <v>-231.91</v>
      </c>
      <c r="Q12" s="12">
        <f>P12+M12+J12+I12+H12+G12+F12+K12+L12+N12+O12</f>
        <v>30323.41</v>
      </c>
      <c r="R12" s="12">
        <v>0</v>
      </c>
      <c r="S12" s="12">
        <v>8000</v>
      </c>
      <c r="T12" s="12">
        <v>5458.21</v>
      </c>
      <c r="U12" s="12">
        <v>454.85</v>
      </c>
      <c r="V12" s="12">
        <f>U12+T12+S12+R12</f>
        <v>13913.060000000001</v>
      </c>
      <c r="W12" s="12">
        <f>Q12-V12</f>
        <v>16410.349999999999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5" t="s">
        <v>24</v>
      </c>
      <c r="D14" s="46"/>
      <c r="E14" s="20">
        <f t="shared" ref="E14:W14" si="0">E11+E12</f>
        <v>39</v>
      </c>
      <c r="F14" s="21">
        <f t="shared" si="0"/>
        <v>21623.16</v>
      </c>
      <c r="G14" s="21">
        <f t="shared" si="0"/>
        <v>1265</v>
      </c>
      <c r="H14" s="21">
        <f t="shared" si="0"/>
        <v>10811.58</v>
      </c>
      <c r="I14" s="21">
        <f t="shared" si="0"/>
        <v>21623.16</v>
      </c>
      <c r="J14" s="21">
        <f t="shared" si="0"/>
        <v>6486.95</v>
      </c>
      <c r="K14" s="21">
        <f t="shared" si="0"/>
        <v>0</v>
      </c>
      <c r="L14" s="21">
        <f t="shared" si="0"/>
        <v>0</v>
      </c>
      <c r="M14" s="21">
        <f t="shared" si="0"/>
        <v>2525.4699999999998</v>
      </c>
      <c r="N14" s="21">
        <f t="shared" si="0"/>
        <v>0</v>
      </c>
      <c r="O14" s="21">
        <f t="shared" si="0"/>
        <v>0</v>
      </c>
      <c r="P14" s="21">
        <f t="shared" si="0"/>
        <v>-507.29999999999995</v>
      </c>
      <c r="Q14" s="21">
        <f>Q11+Q12</f>
        <v>63828.020000000004</v>
      </c>
      <c r="R14" s="21">
        <f t="shared" si="0"/>
        <v>335.05</v>
      </c>
      <c r="S14" s="21">
        <f t="shared" si="0"/>
        <v>15500</v>
      </c>
      <c r="T14" s="21">
        <f t="shared" si="0"/>
        <v>11489.04</v>
      </c>
      <c r="U14" s="21">
        <f t="shared" si="0"/>
        <v>957.42000000000007</v>
      </c>
      <c r="V14" s="21">
        <f t="shared" si="0"/>
        <v>28281.510000000002</v>
      </c>
      <c r="W14" s="21">
        <f t="shared" si="0"/>
        <v>35546.51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7" spans="1:21" x14ac:dyDescent="0.3">
      <c r="Q17" s="41"/>
    </row>
    <row r="18" spans="1:21" x14ac:dyDescent="0.3">
      <c r="A18" s="42" t="s">
        <v>29</v>
      </c>
      <c r="B18" s="42"/>
      <c r="C18" s="42"/>
      <c r="D18" s="42"/>
      <c r="E18" s="42"/>
      <c r="R18" s="42" t="s">
        <v>31</v>
      </c>
      <c r="S18" s="42"/>
      <c r="T18" s="42"/>
      <c r="U18" s="42"/>
    </row>
    <row r="20" spans="1:21" x14ac:dyDescent="0.3">
      <c r="A20" s="42" t="s">
        <v>30</v>
      </c>
      <c r="B20" s="42"/>
      <c r="C20" s="42"/>
      <c r="D20" s="42"/>
      <c r="E20" s="42"/>
      <c r="R20" s="42" t="s">
        <v>32</v>
      </c>
      <c r="S20" s="42"/>
      <c r="T20" s="42"/>
      <c r="U20" s="42"/>
    </row>
    <row r="22" spans="1:21" x14ac:dyDescent="0.3">
      <c r="A22" s="42" t="s">
        <v>33</v>
      </c>
      <c r="B22" s="42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2023-06-08T11:22:35Z</cp:lastPrinted>
  <dcterms:created xsi:type="dcterms:W3CDTF">2022-02-09T08:58:28Z</dcterms:created>
  <dcterms:modified xsi:type="dcterms:W3CDTF">2023-06-22T06:22:23Z</dcterms:modified>
</cp:coreProperties>
</file>